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7095" windowHeight="4740"/>
  </bookViews>
  <sheets>
    <sheet name="Sheet1" sheetId="1" r:id="rId1"/>
    <sheet name="Sheet2" sheetId="2" r:id="rId2"/>
    <sheet name="Sheet3" sheetId="3" r:id="rId3"/>
  </sheets>
  <calcPr calcId="101716"/>
</workbook>
</file>

<file path=xl/calcChain.xml><?xml version="1.0" encoding="utf-8"?>
<calcChain xmlns="http://schemas.openxmlformats.org/spreadsheetml/2006/main">
  <c r="J19" i="1"/>
  <c r="L24"/>
  <c r="M19"/>
  <c r="P19"/>
  <c r="J20"/>
  <c r="M20"/>
  <c r="R20"/>
  <c r="P20"/>
  <c r="J21"/>
  <c r="M21"/>
  <c r="R21"/>
  <c r="P21"/>
  <c r="J22"/>
  <c r="M22"/>
  <c r="R22"/>
  <c r="J18"/>
  <c r="M18"/>
  <c r="P18"/>
  <c r="R19"/>
  <c r="J4"/>
  <c r="M4"/>
  <c r="P4"/>
  <c r="J5"/>
  <c r="M5"/>
  <c r="R5"/>
  <c r="J6"/>
  <c r="M6"/>
  <c r="P5"/>
  <c r="R6"/>
  <c r="J7"/>
  <c r="M7"/>
  <c r="P6"/>
  <c r="R7"/>
  <c r="J3"/>
  <c r="M3"/>
  <c r="P3"/>
  <c r="R4"/>
  <c r="P22"/>
  <c r="AI2" i="2"/>
  <c r="AJ2"/>
  <c r="AK2"/>
  <c r="AL2"/>
  <c r="AM2"/>
  <c r="AI3"/>
  <c r="AJ3"/>
  <c r="AK3"/>
  <c r="AL3"/>
  <c r="AM3"/>
  <c r="AI4"/>
  <c r="AJ4"/>
  <c r="AK4"/>
  <c r="AL4"/>
  <c r="AM4"/>
  <c r="AI5"/>
  <c r="AJ5"/>
  <c r="AK5"/>
  <c r="AL5"/>
  <c r="AM5"/>
  <c r="AI6"/>
  <c r="AJ6"/>
  <c r="AK6"/>
  <c r="AL6"/>
  <c r="AM6"/>
  <c r="AI7"/>
  <c r="AJ7"/>
  <c r="AK7"/>
  <c r="AL7"/>
  <c r="AM7"/>
  <c r="AI8"/>
  <c r="AJ8"/>
  <c r="AK8"/>
  <c r="AL8"/>
  <c r="AM8"/>
  <c r="AI9"/>
  <c r="AJ9"/>
  <c r="AK9"/>
  <c r="AL9"/>
  <c r="AM9"/>
  <c r="AI10"/>
  <c r="AJ10"/>
  <c r="AK10"/>
  <c r="AL10"/>
  <c r="AM10"/>
  <c r="AI11"/>
  <c r="AJ11"/>
  <c r="AK11"/>
  <c r="AL11"/>
  <c r="AM11"/>
  <c r="AI12"/>
  <c r="AJ12"/>
  <c r="AK12"/>
  <c r="AL12"/>
  <c r="AM12"/>
  <c r="AI13"/>
  <c r="AJ13"/>
  <c r="AK13"/>
  <c r="AL13"/>
  <c r="AM13"/>
  <c r="AI14"/>
  <c r="AJ14"/>
  <c r="AK14"/>
  <c r="AL14"/>
  <c r="AM14"/>
  <c r="AI15"/>
  <c r="AJ15"/>
  <c r="AK15"/>
  <c r="AL15"/>
  <c r="AM15"/>
  <c r="AI16"/>
  <c r="AJ16"/>
  <c r="AK16"/>
  <c r="AL16"/>
  <c r="AM16"/>
  <c r="AI17"/>
  <c r="AJ17"/>
  <c r="AK17"/>
  <c r="AL17"/>
  <c r="AM17"/>
  <c r="AI18"/>
  <c r="AJ18"/>
  <c r="AK18"/>
  <c r="AL18"/>
  <c r="AM18"/>
  <c r="AI19"/>
  <c r="AJ19"/>
  <c r="AK19"/>
  <c r="AL19"/>
  <c r="AM19"/>
  <c r="AI20"/>
  <c r="AJ20"/>
  <c r="AK20"/>
  <c r="AL20"/>
  <c r="AM20"/>
  <c r="AI21"/>
  <c r="AJ21"/>
  <c r="AK21"/>
  <c r="AL21"/>
  <c r="AM21"/>
  <c r="AI22"/>
  <c r="AJ22"/>
  <c r="AK22"/>
  <c r="AL22"/>
  <c r="AM22"/>
  <c r="AI23"/>
  <c r="AJ23"/>
  <c r="AK23"/>
  <c r="AL23"/>
  <c r="AM23"/>
  <c r="AI24"/>
  <c r="AJ24"/>
  <c r="AK24"/>
  <c r="AL24"/>
  <c r="AM24"/>
  <c r="AI25"/>
  <c r="AJ25"/>
  <c r="AK25"/>
  <c r="AL25"/>
  <c r="AM25"/>
  <c r="AI26"/>
  <c r="AJ26"/>
  <c r="AK26"/>
  <c r="AL26"/>
  <c r="AM26"/>
  <c r="AI27"/>
  <c r="AJ27"/>
  <c r="AK27"/>
  <c r="AL27"/>
  <c r="AM27"/>
  <c r="AI28"/>
  <c r="AJ28"/>
  <c r="AK28"/>
  <c r="AL28"/>
  <c r="AM28"/>
  <c r="AI29"/>
  <c r="AJ29"/>
  <c r="AK29"/>
  <c r="AL29"/>
  <c r="AM29"/>
  <c r="AI30"/>
  <c r="AJ30"/>
  <c r="AK30"/>
  <c r="AL30"/>
  <c r="AM30"/>
  <c r="AI31"/>
  <c r="AJ31"/>
  <c r="AK31"/>
  <c r="AL31"/>
  <c r="AM31"/>
  <c r="AI32"/>
  <c r="AJ32"/>
  <c r="AK32"/>
  <c r="AL32"/>
  <c r="AM32"/>
  <c r="AI33"/>
  <c r="AJ33"/>
  <c r="AK33"/>
  <c r="AL33"/>
  <c r="AM33"/>
  <c r="AI34"/>
  <c r="AJ34"/>
  <c r="AK34"/>
  <c r="AL34"/>
  <c r="AM34"/>
  <c r="AI35"/>
  <c r="AJ35"/>
  <c r="AK35"/>
  <c r="AL35"/>
  <c r="AM35"/>
  <c r="AI36"/>
  <c r="AJ36"/>
  <c r="AK36"/>
  <c r="AL36"/>
  <c r="AM36"/>
  <c r="AI37"/>
  <c r="AJ37"/>
  <c r="AK37"/>
  <c r="AL37"/>
  <c r="AM37"/>
  <c r="AI38"/>
  <c r="AJ38"/>
  <c r="AK38"/>
  <c r="AL38"/>
  <c r="AM38"/>
  <c r="AI39"/>
  <c r="AJ39"/>
  <c r="AK39"/>
  <c r="AL39"/>
  <c r="AM39"/>
  <c r="AI40"/>
  <c r="AJ40"/>
  <c r="AK40"/>
  <c r="AL40"/>
  <c r="AM40"/>
  <c r="AI41"/>
  <c r="AJ41"/>
  <c r="AK41"/>
  <c r="AL41"/>
  <c r="AM41"/>
  <c r="AI42"/>
  <c r="AJ42"/>
  <c r="AK42"/>
  <c r="AL42"/>
  <c r="AM42"/>
  <c r="AI43"/>
  <c r="AJ43"/>
  <c r="AK43"/>
  <c r="AL43"/>
  <c r="AM43"/>
  <c r="AI44"/>
  <c r="AJ44"/>
  <c r="AK44"/>
  <c r="AL44"/>
  <c r="AM44"/>
  <c r="AI45"/>
  <c r="AJ45"/>
  <c r="AK45"/>
  <c r="AL45"/>
  <c r="AM45"/>
  <c r="AI46"/>
  <c r="AJ46"/>
  <c r="AK46"/>
  <c r="AL46"/>
  <c r="AM46"/>
  <c r="AI47"/>
  <c r="AJ47"/>
  <c r="AK47"/>
  <c r="AL47"/>
  <c r="AM47"/>
  <c r="AI48"/>
  <c r="AJ48"/>
  <c r="AK48"/>
  <c r="AL48"/>
  <c r="AM48"/>
  <c r="AI49"/>
  <c r="AJ49"/>
  <c r="AK49"/>
  <c r="AL49"/>
  <c r="AM49"/>
  <c r="AI50"/>
  <c r="AJ50"/>
  <c r="AK50"/>
  <c r="AL50"/>
  <c r="AM50"/>
  <c r="AI51"/>
  <c r="AJ51"/>
  <c r="AK51"/>
  <c r="AL51"/>
  <c r="AM51"/>
  <c r="AI52"/>
  <c r="AJ52"/>
  <c r="AK52"/>
  <c r="AL52"/>
  <c r="AM52"/>
  <c r="AI53"/>
  <c r="AJ53"/>
  <c r="AK53"/>
  <c r="AL53"/>
  <c r="AM53"/>
  <c r="AI54"/>
  <c r="AJ54"/>
  <c r="AK54"/>
  <c r="AL54"/>
  <c r="AM54"/>
  <c r="AI55"/>
  <c r="AJ55"/>
  <c r="AK55"/>
  <c r="AL55"/>
  <c r="AM55"/>
  <c r="AI56"/>
  <c r="AJ56"/>
  <c r="AK56"/>
  <c r="AL56"/>
  <c r="AM56"/>
  <c r="AI57"/>
  <c r="AJ57"/>
  <c r="AK57"/>
  <c r="AL57"/>
  <c r="AM57"/>
  <c r="AI58"/>
  <c r="AJ58"/>
  <c r="AK58"/>
  <c r="AL58"/>
  <c r="AM58"/>
  <c r="AI59"/>
  <c r="AJ59"/>
  <c r="AK59"/>
  <c r="AL59"/>
  <c r="AM59"/>
  <c r="AI60"/>
  <c r="AJ60"/>
  <c r="AK60"/>
  <c r="AL60"/>
  <c r="AM60"/>
  <c r="AI61"/>
  <c r="AJ61"/>
  <c r="AK61"/>
  <c r="AL61"/>
  <c r="AM61"/>
  <c r="AI62"/>
  <c r="AJ62"/>
  <c r="AK62"/>
  <c r="AL62"/>
  <c r="AM62"/>
  <c r="AI63"/>
  <c r="AJ63"/>
  <c r="AK63"/>
  <c r="AL63"/>
  <c r="AM63"/>
  <c r="AI64"/>
  <c r="AJ64"/>
  <c r="AK64"/>
  <c r="AL64"/>
  <c r="AM64"/>
  <c r="AI65"/>
  <c r="AJ65"/>
  <c r="AK65"/>
  <c r="AL65"/>
  <c r="AM65"/>
  <c r="AI66"/>
  <c r="AJ66"/>
  <c r="AK66"/>
  <c r="AL66"/>
  <c r="AM66"/>
  <c r="AI67"/>
  <c r="AJ67"/>
  <c r="AK67"/>
  <c r="AL67"/>
  <c r="AM67"/>
  <c r="AI68"/>
  <c r="AJ68"/>
  <c r="AK68"/>
  <c r="AL68"/>
  <c r="AM68"/>
  <c r="AI69"/>
  <c r="AJ69"/>
  <c r="AK69"/>
  <c r="AL69"/>
  <c r="AM69"/>
  <c r="AI70"/>
  <c r="AJ70"/>
  <c r="AK70"/>
  <c r="AL70"/>
  <c r="AM70"/>
  <c r="AI71"/>
  <c r="AJ71"/>
  <c r="AK71"/>
  <c r="AL71"/>
  <c r="AM71"/>
  <c r="AI72"/>
  <c r="AJ72"/>
  <c r="AK72"/>
  <c r="AL72"/>
  <c r="AM72"/>
  <c r="AI73"/>
  <c r="AJ73"/>
  <c r="AK73"/>
  <c r="AL73"/>
  <c r="AM73"/>
  <c r="AI74"/>
  <c r="AJ74"/>
  <c r="AK74"/>
  <c r="AL74"/>
  <c r="AM74"/>
  <c r="AI75"/>
  <c r="AJ75"/>
  <c r="AK75"/>
  <c r="AL75"/>
  <c r="AM75"/>
  <c r="AI76"/>
  <c r="AJ76"/>
  <c r="AK76"/>
  <c r="AL76"/>
  <c r="AM76"/>
  <c r="AI77"/>
  <c r="AJ77"/>
  <c r="AK77"/>
  <c r="AL77"/>
  <c r="AM77"/>
  <c r="AI78"/>
  <c r="AJ78"/>
  <c r="AK78"/>
  <c r="AL78"/>
  <c r="AM78"/>
  <c r="AI79"/>
  <c r="AJ79"/>
  <c r="AK79"/>
  <c r="AL79"/>
  <c r="AM79"/>
  <c r="AI80"/>
  <c r="AJ80"/>
  <c r="AK80"/>
  <c r="AL80"/>
  <c r="AM80"/>
  <c r="AI81"/>
  <c r="AJ81"/>
  <c r="AK81"/>
  <c r="AL81"/>
  <c r="AM81"/>
  <c r="AI82"/>
  <c r="AJ82"/>
  <c r="AK82"/>
  <c r="AL82"/>
  <c r="AM82"/>
  <c r="AI83"/>
  <c r="AJ83"/>
  <c r="AK83"/>
  <c r="AL83"/>
  <c r="AM83"/>
  <c r="AI84"/>
  <c r="AJ84"/>
  <c r="AK84"/>
  <c r="AL84"/>
  <c r="AM84"/>
  <c r="AI85"/>
  <c r="AJ85"/>
  <c r="AK85"/>
  <c r="AL85"/>
  <c r="AM85"/>
  <c r="AI86"/>
  <c r="AJ86"/>
  <c r="AK86"/>
  <c r="AL86"/>
  <c r="AM86"/>
  <c r="AI87"/>
  <c r="AJ87"/>
  <c r="AK87"/>
  <c r="AL87"/>
  <c r="AM87"/>
  <c r="AI88"/>
  <c r="AJ88"/>
  <c r="AK88"/>
  <c r="AL88"/>
  <c r="AM88"/>
  <c r="AI89"/>
  <c r="AJ89"/>
  <c r="AK89"/>
  <c r="AL89"/>
  <c r="AM89"/>
  <c r="AI90"/>
  <c r="AJ90"/>
  <c r="AK90"/>
  <c r="AL90"/>
  <c r="AM90"/>
  <c r="AI91"/>
  <c r="AJ91"/>
  <c r="AK91"/>
  <c r="AL91"/>
  <c r="AM91"/>
  <c r="AI92"/>
  <c r="AJ92"/>
  <c r="AK92"/>
  <c r="AL92"/>
  <c r="AM92"/>
  <c r="AI93"/>
  <c r="AJ93"/>
  <c r="AK93"/>
  <c r="AL93"/>
  <c r="AM93"/>
  <c r="AI94"/>
  <c r="AJ94"/>
  <c r="AK94"/>
  <c r="AL94"/>
  <c r="AM94"/>
  <c r="AI95"/>
  <c r="AJ95"/>
  <c r="AK95"/>
  <c r="AL95"/>
  <c r="AM95"/>
  <c r="AI96"/>
  <c r="AJ96"/>
  <c r="AK96"/>
  <c r="AL96"/>
  <c r="AM96"/>
  <c r="AI97"/>
  <c r="AJ97"/>
  <c r="AK97"/>
  <c r="AL97"/>
  <c r="AM97"/>
  <c r="AI98"/>
  <c r="AJ98"/>
  <c r="AK98"/>
  <c r="AL98"/>
  <c r="AM98"/>
  <c r="AI99"/>
  <c r="AJ99"/>
  <c r="AK99"/>
  <c r="AL99"/>
  <c r="AM99"/>
  <c r="AI100"/>
  <c r="AJ100"/>
  <c r="AK100"/>
  <c r="AL100"/>
  <c r="AM100"/>
  <c r="AI101"/>
  <c r="AJ101"/>
  <c r="AK101"/>
  <c r="AL101"/>
  <c r="AM101"/>
  <c r="AI102"/>
  <c r="AJ102"/>
  <c r="AK102"/>
  <c r="AL102"/>
  <c r="AM102"/>
  <c r="AI103"/>
  <c r="AJ103"/>
  <c r="AK103"/>
  <c r="AL103"/>
  <c r="AM103"/>
  <c r="AI104"/>
  <c r="AJ104"/>
  <c r="AK104"/>
  <c r="AL104"/>
  <c r="AM104"/>
  <c r="AI105"/>
  <c r="AJ105"/>
  <c r="AK105"/>
  <c r="AL105"/>
  <c r="AM105"/>
  <c r="AI106"/>
  <c r="AJ106"/>
  <c r="AK106"/>
  <c r="AL106"/>
  <c r="AM106"/>
  <c r="AI107"/>
  <c r="AJ107"/>
  <c r="AK107"/>
  <c r="AL107"/>
  <c r="AM107"/>
  <c r="AI108"/>
  <c r="AJ108"/>
  <c r="AK108"/>
  <c r="AL108"/>
  <c r="AM108"/>
  <c r="AI109"/>
  <c r="AJ109"/>
  <c r="AK109"/>
  <c r="AL109"/>
  <c r="AM109"/>
  <c r="AI110"/>
  <c r="AJ110"/>
  <c r="AK110"/>
  <c r="AL110"/>
  <c r="AM110"/>
  <c r="AI111"/>
  <c r="AJ111"/>
  <c r="AK111"/>
  <c r="AL111"/>
  <c r="AM111"/>
  <c r="AI112"/>
  <c r="AJ112"/>
  <c r="AK112"/>
  <c r="AL112"/>
  <c r="AM112"/>
  <c r="AI113"/>
  <c r="AJ113"/>
  <c r="AK113"/>
  <c r="AL113"/>
  <c r="AM113"/>
  <c r="AI114"/>
  <c r="AJ114"/>
  <c r="AK114"/>
  <c r="AL114"/>
  <c r="AM114"/>
  <c r="AI115"/>
  <c r="AJ115"/>
  <c r="AK115"/>
  <c r="AL115"/>
  <c r="AM115"/>
  <c r="AI116"/>
  <c r="AJ116"/>
  <c r="AK116"/>
  <c r="AL116"/>
  <c r="AM116"/>
  <c r="AI117"/>
  <c r="AJ117"/>
  <c r="AK117"/>
  <c r="AL117"/>
  <c r="AM117"/>
  <c r="AI118"/>
  <c r="AJ118"/>
  <c r="AK118"/>
  <c r="AL118"/>
  <c r="AM118"/>
  <c r="AI119"/>
  <c r="AJ119"/>
  <c r="AK119"/>
  <c r="AL119"/>
  <c r="AM119"/>
  <c r="AI120"/>
  <c r="AJ120"/>
  <c r="AK120"/>
  <c r="AL120"/>
  <c r="AM120"/>
  <c r="AI121"/>
  <c r="AJ121"/>
  <c r="AK121"/>
  <c r="AL121"/>
  <c r="AM121"/>
  <c r="AI122"/>
  <c r="AJ122"/>
  <c r="AK122"/>
  <c r="AL122"/>
  <c r="AM122"/>
  <c r="AI123"/>
  <c r="AJ123"/>
  <c r="AK123"/>
  <c r="AL123"/>
  <c r="AM123"/>
  <c r="AI124"/>
  <c r="AJ124"/>
  <c r="AK124"/>
  <c r="AL124"/>
  <c r="AM124"/>
  <c r="AI125"/>
  <c r="AJ125"/>
  <c r="AK125"/>
  <c r="AL125"/>
  <c r="AM125"/>
  <c r="AI126"/>
  <c r="AJ126"/>
  <c r="AK126"/>
  <c r="AL126"/>
  <c r="AM126"/>
  <c r="AI127"/>
  <c r="AJ127"/>
  <c r="AK127"/>
  <c r="AL127"/>
  <c r="AM127"/>
  <c r="L9" i="1"/>
  <c r="AJ113"/>
  <c r="AJ114"/>
  <c r="AJ115"/>
  <c r="AJ116"/>
  <c r="AJ117"/>
  <c r="AJ118"/>
  <c r="AJ119"/>
  <c r="AJ120"/>
  <c r="AJ121"/>
  <c r="AJ122"/>
  <c r="AJ123"/>
  <c r="AJ124"/>
  <c r="AJ125"/>
  <c r="AJ126"/>
  <c r="AJ127"/>
  <c r="AJ3"/>
  <c r="AJ4"/>
  <c r="AJ5"/>
  <c r="AJ6"/>
  <c r="AJ7"/>
  <c r="AJ8"/>
  <c r="AJ9"/>
  <c r="AJ10"/>
  <c r="AJ11"/>
  <c r="AJ12"/>
  <c r="AJ13"/>
  <c r="AJ14"/>
  <c r="AJ15"/>
  <c r="AJ16"/>
  <c r="AJ17"/>
  <c r="AJ18"/>
  <c r="AJ19"/>
  <c r="AJ20"/>
  <c r="AJ21"/>
  <c r="AJ22"/>
  <c r="AJ23"/>
  <c r="AJ24"/>
  <c r="AJ25"/>
  <c r="AJ26"/>
  <c r="AJ27"/>
  <c r="AJ28"/>
  <c r="AJ29"/>
  <c r="AJ30"/>
  <c r="AJ31"/>
  <c r="AJ32"/>
  <c r="AJ33"/>
  <c r="AJ34"/>
  <c r="AJ35"/>
  <c r="AJ36"/>
  <c r="AJ37"/>
  <c r="AJ38"/>
  <c r="AJ39"/>
  <c r="AJ40"/>
  <c r="AJ41"/>
  <c r="AJ42"/>
  <c r="AJ43"/>
  <c r="AJ44"/>
  <c r="AJ45"/>
  <c r="AJ46"/>
  <c r="AJ47"/>
  <c r="AJ48"/>
  <c r="AJ49"/>
  <c r="AJ50"/>
  <c r="AJ51"/>
  <c r="AJ52"/>
  <c r="AJ53"/>
  <c r="AJ54"/>
  <c r="AJ55"/>
  <c r="AJ56"/>
  <c r="AJ57"/>
  <c r="AJ58"/>
  <c r="AJ59"/>
  <c r="AJ60"/>
  <c r="AJ61"/>
  <c r="AJ62"/>
  <c r="AJ63"/>
  <c r="AJ64"/>
  <c r="AJ65"/>
  <c r="AJ66"/>
  <c r="AJ67"/>
  <c r="AJ68"/>
  <c r="AJ69"/>
  <c r="AJ70"/>
  <c r="AJ71"/>
  <c r="AJ72"/>
  <c r="AJ73"/>
  <c r="AJ74"/>
  <c r="AJ75"/>
  <c r="AJ76"/>
  <c r="AJ77"/>
  <c r="AJ78"/>
  <c r="AJ79"/>
  <c r="AJ80"/>
  <c r="AJ81"/>
  <c r="AJ82"/>
  <c r="AJ83"/>
  <c r="AJ84"/>
  <c r="AJ85"/>
  <c r="AJ86"/>
  <c r="AJ87"/>
  <c r="AJ88"/>
  <c r="AJ89"/>
  <c r="AJ90"/>
  <c r="AJ91"/>
  <c r="AJ92"/>
  <c r="AJ93"/>
  <c r="AJ94"/>
  <c r="AJ95"/>
  <c r="AJ96"/>
  <c r="AJ97"/>
  <c r="AJ98"/>
  <c r="AJ99"/>
  <c r="AJ100"/>
  <c r="AJ101"/>
  <c r="AJ102"/>
  <c r="AJ103"/>
  <c r="AJ104"/>
  <c r="AJ105"/>
  <c r="AJ106"/>
  <c r="AJ107"/>
  <c r="AJ108"/>
  <c r="AJ109"/>
  <c r="AJ110"/>
  <c r="AJ111"/>
  <c r="AJ112"/>
  <c r="AJ2"/>
  <c r="AK113"/>
  <c r="AK114"/>
  <c r="AK115"/>
  <c r="AK116"/>
  <c r="AK117"/>
  <c r="AK118"/>
  <c r="AK119"/>
  <c r="AK120"/>
  <c r="AK121"/>
  <c r="AK122"/>
  <c r="AK123"/>
  <c r="AK124"/>
  <c r="AK125"/>
  <c r="AK126"/>
  <c r="AK127"/>
  <c r="AK3"/>
  <c r="AK4"/>
  <c r="AK5"/>
  <c r="AK6"/>
  <c r="AK7"/>
  <c r="AK8"/>
  <c r="AK9"/>
  <c r="AK10"/>
  <c r="AK11"/>
  <c r="AK12"/>
  <c r="AK13"/>
  <c r="AK14"/>
  <c r="AK15"/>
  <c r="AK16"/>
  <c r="AK17"/>
  <c r="AK18"/>
  <c r="AK19"/>
  <c r="AK20"/>
  <c r="AK21"/>
  <c r="AK22"/>
  <c r="AK23"/>
  <c r="AK24"/>
  <c r="AK25"/>
  <c r="AK26"/>
  <c r="AK27"/>
  <c r="AK28"/>
  <c r="AK29"/>
  <c r="AK30"/>
  <c r="AK31"/>
  <c r="AK32"/>
  <c r="AK33"/>
  <c r="AK34"/>
  <c r="AK35"/>
  <c r="AK36"/>
  <c r="AK37"/>
  <c r="AK38"/>
  <c r="AK39"/>
  <c r="AK40"/>
  <c r="AK41"/>
  <c r="AK42"/>
  <c r="AK43"/>
  <c r="AK44"/>
  <c r="AK45"/>
  <c r="AK46"/>
  <c r="AK47"/>
  <c r="AK48"/>
  <c r="AK49"/>
  <c r="AK50"/>
  <c r="AK51"/>
  <c r="AK52"/>
  <c r="AK53"/>
  <c r="AK54"/>
  <c r="AK55"/>
  <c r="AK56"/>
  <c r="AK57"/>
  <c r="AK58"/>
  <c r="AK59"/>
  <c r="AK60"/>
  <c r="AK61"/>
  <c r="AK62"/>
  <c r="AK63"/>
  <c r="AK64"/>
  <c r="AK65"/>
  <c r="AK66"/>
  <c r="AK67"/>
  <c r="AK68"/>
  <c r="AK69"/>
  <c r="AK70"/>
  <c r="AK71"/>
  <c r="AK72"/>
  <c r="AK73"/>
  <c r="AK74"/>
  <c r="AK75"/>
  <c r="AK76"/>
  <c r="AK77"/>
  <c r="AK78"/>
  <c r="AK79"/>
  <c r="AK80"/>
  <c r="AK81"/>
  <c r="AK82"/>
  <c r="AK83"/>
  <c r="AK84"/>
  <c r="AK85"/>
  <c r="AK86"/>
  <c r="AK87"/>
  <c r="AK88"/>
  <c r="AK89"/>
  <c r="AK90"/>
  <c r="AK91"/>
  <c r="AK92"/>
  <c r="AK93"/>
  <c r="AK94"/>
  <c r="AK95"/>
  <c r="AK96"/>
  <c r="AK97"/>
  <c r="AK98"/>
  <c r="AK99"/>
  <c r="AK100"/>
  <c r="AK101"/>
  <c r="AK102"/>
  <c r="AK103"/>
  <c r="AK104"/>
  <c r="AK105"/>
  <c r="AK106"/>
  <c r="AK107"/>
  <c r="AK109"/>
  <c r="AK112"/>
  <c r="AK2"/>
  <c r="AK108"/>
  <c r="AK110"/>
  <c r="AK111"/>
  <c r="AL113"/>
  <c r="AL114"/>
  <c r="AL115"/>
  <c r="AL116"/>
  <c r="AL117"/>
  <c r="AL118"/>
  <c r="AL119"/>
  <c r="AL120"/>
  <c r="AL121"/>
  <c r="AL122"/>
  <c r="AL123"/>
  <c r="AL124"/>
  <c r="AL125"/>
  <c r="AL126"/>
  <c r="AL127"/>
  <c r="AL3"/>
  <c r="AL4"/>
  <c r="AL5"/>
  <c r="AL6"/>
  <c r="AL7"/>
  <c r="AL8"/>
  <c r="AL9"/>
  <c r="AL10"/>
  <c r="AL11"/>
  <c r="AL12"/>
  <c r="AL13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43"/>
  <c r="AL44"/>
  <c r="AL45"/>
  <c r="AL46"/>
  <c r="AL47"/>
  <c r="AL48"/>
  <c r="AL49"/>
  <c r="AL50"/>
  <c r="AL51"/>
  <c r="AL52"/>
  <c r="AL53"/>
  <c r="AL54"/>
  <c r="AL55"/>
  <c r="AL56"/>
  <c r="AL57"/>
  <c r="AL58"/>
  <c r="AL59"/>
  <c r="AL60"/>
  <c r="AL61"/>
  <c r="AL62"/>
  <c r="AL63"/>
  <c r="AL64"/>
  <c r="AL65"/>
  <c r="AL66"/>
  <c r="AL67"/>
  <c r="AL68"/>
  <c r="AL69"/>
  <c r="AL70"/>
  <c r="AL71"/>
  <c r="AL72"/>
  <c r="AL73"/>
  <c r="AL74"/>
  <c r="AL75"/>
  <c r="AL76"/>
  <c r="AL77"/>
  <c r="AL78"/>
  <c r="AL79"/>
  <c r="AL80"/>
  <c r="AL81"/>
  <c r="AL82"/>
  <c r="AL83"/>
  <c r="AL84"/>
  <c r="AL85"/>
  <c r="AL86"/>
  <c r="AL87"/>
  <c r="AL88"/>
  <c r="AL89"/>
  <c r="AL90"/>
  <c r="AL91"/>
  <c r="AL92"/>
  <c r="AL93"/>
  <c r="AL94"/>
  <c r="AL95"/>
  <c r="AL96"/>
  <c r="AL97"/>
  <c r="AL98"/>
  <c r="AL99"/>
  <c r="AL100"/>
  <c r="AL101"/>
  <c r="AL102"/>
  <c r="AL103"/>
  <c r="AL104"/>
  <c r="AL105"/>
  <c r="AL106"/>
  <c r="AL107"/>
  <c r="AL108"/>
  <c r="AL109"/>
  <c r="AL110"/>
  <c r="AL111"/>
  <c r="AL112"/>
  <c r="AL2"/>
  <c r="AI6"/>
  <c r="AI10"/>
  <c r="AI14"/>
  <c r="AI18"/>
  <c r="AI22"/>
  <c r="AI26"/>
  <c r="AI30"/>
  <c r="AI34"/>
  <c r="AI38"/>
  <c r="AI42"/>
  <c r="AI46"/>
  <c r="AI50"/>
  <c r="AI54"/>
  <c r="AI58"/>
  <c r="AI62"/>
  <c r="AI66"/>
  <c r="AI70"/>
  <c r="AI74"/>
  <c r="AI78"/>
  <c r="AI82"/>
  <c r="AI86"/>
  <c r="AI90"/>
  <c r="AI94"/>
  <c r="AI98"/>
  <c r="AI102"/>
  <c r="AI106"/>
  <c r="AI110"/>
  <c r="AI114"/>
  <c r="AI118"/>
  <c r="AI122"/>
  <c r="AI126"/>
  <c r="AI5"/>
  <c r="AI9"/>
  <c r="AI13"/>
  <c r="AI17"/>
  <c r="AI21"/>
  <c r="AI25"/>
  <c r="AI29"/>
  <c r="AI33"/>
  <c r="AI37"/>
  <c r="AI41"/>
  <c r="AI45"/>
  <c r="AI49"/>
  <c r="AI53"/>
  <c r="AI57"/>
  <c r="AI61"/>
  <c r="AI65"/>
  <c r="AI69"/>
  <c r="AI73"/>
  <c r="AI77"/>
  <c r="AI81"/>
  <c r="AI85"/>
  <c r="AI89"/>
  <c r="AI93"/>
  <c r="AI97"/>
  <c r="AI101"/>
  <c r="AI105"/>
  <c r="AI109"/>
  <c r="AI113"/>
  <c r="AI117"/>
  <c r="AI121"/>
  <c r="AI125"/>
  <c r="AI4"/>
  <c r="AI8"/>
  <c r="AI12"/>
  <c r="AI16"/>
  <c r="AI20"/>
  <c r="AI24"/>
  <c r="AI28"/>
  <c r="AI32"/>
  <c r="AI36"/>
  <c r="AI40"/>
  <c r="AI44"/>
  <c r="AI48"/>
  <c r="AI52"/>
  <c r="AI56"/>
  <c r="AI60"/>
  <c r="AI64"/>
  <c r="AI68"/>
  <c r="AI72"/>
  <c r="AI76"/>
  <c r="AI80"/>
  <c r="AI84"/>
  <c r="AI88"/>
  <c r="AI92"/>
  <c r="AI96"/>
  <c r="AI100"/>
  <c r="AI104"/>
  <c r="AI108"/>
  <c r="AI112"/>
  <c r="AI116"/>
  <c r="AI120"/>
  <c r="AI124"/>
  <c r="AI2"/>
  <c r="AI3"/>
  <c r="AI7"/>
  <c r="AI11"/>
  <c r="AI15"/>
  <c r="AI19"/>
  <c r="AI23"/>
  <c r="AI27"/>
  <c r="AI31"/>
  <c r="AI35"/>
  <c r="AI39"/>
  <c r="AI43"/>
  <c r="AI47"/>
  <c r="AI51"/>
  <c r="AI55"/>
  <c r="AI59"/>
  <c r="AI63"/>
  <c r="AI67"/>
  <c r="AI71"/>
  <c r="AI75"/>
  <c r="AI79"/>
  <c r="AI83"/>
  <c r="AI87"/>
  <c r="AI91"/>
  <c r="AI95"/>
  <c r="AI99"/>
  <c r="AI103"/>
  <c r="AI107"/>
  <c r="AI111"/>
  <c r="AI115"/>
  <c r="AI119"/>
  <c r="AI123"/>
  <c r="AI127"/>
  <c r="AM2"/>
  <c r="AM109"/>
  <c r="AM111"/>
  <c r="AM112"/>
  <c r="AM113"/>
  <c r="AM114"/>
  <c r="AM115"/>
  <c r="AM116"/>
  <c r="AM117"/>
  <c r="AM118"/>
  <c r="AM119"/>
  <c r="AM120"/>
  <c r="AM121"/>
  <c r="AM122"/>
  <c r="AM123"/>
  <c r="AM124"/>
  <c r="AM125"/>
  <c r="AM126"/>
  <c r="AM127"/>
  <c r="AM3"/>
  <c r="AM4"/>
  <c r="AM5"/>
  <c r="AM6"/>
  <c r="AM7"/>
  <c r="AM8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63"/>
  <c r="AM64"/>
  <c r="AM65"/>
  <c r="AM66"/>
  <c r="AM67"/>
  <c r="AM68"/>
  <c r="AM69"/>
  <c r="AM70"/>
  <c r="AM71"/>
  <c r="AM72"/>
  <c r="AM73"/>
  <c r="AM74"/>
  <c r="AM75"/>
  <c r="AM76"/>
  <c r="AM77"/>
  <c r="AM78"/>
  <c r="AM79"/>
  <c r="AM80"/>
  <c r="AM8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100"/>
  <c r="AM101"/>
  <c r="AM102"/>
  <c r="AM103"/>
  <c r="AM104"/>
  <c r="AM105"/>
  <c r="AM106"/>
  <c r="AM107"/>
  <c r="AM108"/>
  <c r="AM110"/>
  <c r="P7"/>
</calcChain>
</file>

<file path=xl/sharedStrings.xml><?xml version="1.0" encoding="utf-8"?>
<sst xmlns="http://schemas.openxmlformats.org/spreadsheetml/2006/main" count="95" uniqueCount="34">
  <si>
    <t>Gear</t>
  </si>
  <si>
    <t>Ratio</t>
  </si>
  <si>
    <t>FINAL</t>
  </si>
  <si>
    <t>rpm</t>
  </si>
  <si>
    <t>Tire Diameter</t>
  </si>
  <si>
    <t>in</t>
  </si>
  <si>
    <t>TIRE SIZE</t>
  </si>
  <si>
    <t xml:space="preserve">mm </t>
  </si>
  <si>
    <t>%</t>
  </si>
  <si>
    <t>Shift</t>
  </si>
  <si>
    <t>@</t>
  </si>
  <si>
    <t>Total Ratio</t>
  </si>
  <si>
    <t>mm</t>
  </si>
  <si>
    <t>km/hr</t>
  </si>
  <si>
    <t>Speed</t>
  </si>
  <si>
    <t>km/hr/rpm</t>
  </si>
  <si>
    <t>n/a</t>
  </si>
  <si>
    <t>:1</t>
  </si>
  <si>
    <t>Max Speed</t>
  </si>
  <si>
    <t>After Upshift RPM</t>
  </si>
  <si>
    <t>RPM Drop</t>
  </si>
  <si>
    <t>Stock T50</t>
  </si>
  <si>
    <t>TRD 5</t>
  </si>
  <si>
    <t>M1</t>
  </si>
  <si>
    <t>TRD 3</t>
  </si>
  <si>
    <t>W55</t>
  </si>
  <si>
    <t>W56</t>
  </si>
  <si>
    <t>W57</t>
  </si>
  <si>
    <t>W58</t>
  </si>
  <si>
    <t>W59</t>
  </si>
  <si>
    <t>qrgarage.ca</t>
  </si>
  <si>
    <t>careful with your cutting and pasting… there is some stuff I've hidden away because…</t>
  </si>
  <si>
    <t>… excel might suck</t>
  </si>
  <si>
    <t>… or I might not know how to use it.</t>
  </si>
</sst>
</file>

<file path=xl/styles.xml><?xml version="1.0" encoding="utf-8"?>
<styleSheet xmlns="http://schemas.openxmlformats.org/spreadsheetml/2006/main">
  <numFmts count="1">
    <numFmt numFmtId="164" formatCode="0.0000"/>
  </numFmts>
  <fonts count="13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8"/>
      <name val="Calibri"/>
      <family val="2"/>
    </font>
    <font>
      <sz val="8"/>
      <name val="Calibri"/>
      <family val="2"/>
    </font>
    <font>
      <sz val="10"/>
      <color indexed="52"/>
      <name val="Calibri"/>
      <family val="2"/>
    </font>
    <font>
      <sz val="10"/>
      <color indexed="40"/>
      <name val="Calibri"/>
      <family val="2"/>
    </font>
    <font>
      <sz val="8"/>
      <color indexed="40"/>
      <name val="Calibri"/>
      <family val="2"/>
    </font>
    <font>
      <sz val="8"/>
      <color indexed="52"/>
      <name val="Calibri"/>
      <family val="2"/>
    </font>
    <font>
      <sz val="10"/>
      <color indexed="22"/>
      <name val="Calibri"/>
      <family val="2"/>
    </font>
    <font>
      <sz val="11"/>
      <color indexed="22"/>
      <name val="Calibri"/>
      <family val="2"/>
    </font>
    <font>
      <sz val="10"/>
      <color indexed="51"/>
      <name val="Calibri"/>
      <family val="2"/>
    </font>
    <font>
      <sz val="8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right"/>
    </xf>
    <xf numFmtId="0" fontId="0" fillId="2" borderId="1" xfId="0" applyFill="1" applyBorder="1"/>
    <xf numFmtId="0" fontId="0" fillId="2" borderId="2" xfId="0" applyFill="1" applyBorder="1" applyAlignment="1">
      <alignment horizontal="right"/>
    </xf>
    <xf numFmtId="0" fontId="0" fillId="2" borderId="0" xfId="0" applyFill="1" applyBorder="1"/>
    <xf numFmtId="0" fontId="0" fillId="2" borderId="3" xfId="0" applyFill="1" applyBorder="1"/>
    <xf numFmtId="0" fontId="0" fillId="0" borderId="0" xfId="0" applyBorder="1"/>
    <xf numFmtId="0" fontId="0" fillId="2" borderId="0" xfId="0" applyFill="1" applyBorder="1" applyAlignment="1">
      <alignment horizontal="right"/>
    </xf>
    <xf numFmtId="0" fontId="3" fillId="2" borderId="0" xfId="0" applyFont="1" applyFill="1" applyBorder="1"/>
    <xf numFmtId="0" fontId="0" fillId="0" borderId="4" xfId="0" applyFill="1" applyBorder="1"/>
    <xf numFmtId="0" fontId="0" fillId="0" borderId="5" xfId="0" applyFill="1" applyBorder="1"/>
    <xf numFmtId="0" fontId="1" fillId="2" borderId="6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right"/>
    </xf>
    <xf numFmtId="0" fontId="0" fillId="2" borderId="2" xfId="0" applyFill="1" applyBorder="1"/>
    <xf numFmtId="0" fontId="0" fillId="2" borderId="7" xfId="0" applyFill="1" applyBorder="1"/>
    <xf numFmtId="0" fontId="3" fillId="2" borderId="3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0" fontId="1" fillId="2" borderId="8" xfId="0" applyFont="1" applyFill="1" applyBorder="1"/>
    <xf numFmtId="0" fontId="3" fillId="2" borderId="9" xfId="0" applyFont="1" applyFill="1" applyBorder="1"/>
    <xf numFmtId="0" fontId="0" fillId="2" borderId="9" xfId="0" applyFill="1" applyBorder="1"/>
    <xf numFmtId="0" fontId="0" fillId="2" borderId="9" xfId="0" applyFill="1" applyBorder="1" applyAlignment="1">
      <alignment horizontal="right"/>
    </xf>
    <xf numFmtId="0" fontId="0" fillId="2" borderId="10" xfId="0" applyFill="1" applyBorder="1"/>
    <xf numFmtId="0" fontId="0" fillId="2" borderId="6" xfId="0" applyFill="1" applyBorder="1"/>
    <xf numFmtId="1" fontId="0" fillId="2" borderId="1" xfId="0" applyNumberFormat="1" applyFill="1" applyBorder="1"/>
    <xf numFmtId="0" fontId="3" fillId="2" borderId="3" xfId="0" applyFont="1" applyFill="1" applyBorder="1"/>
    <xf numFmtId="0" fontId="0" fillId="2" borderId="6" xfId="0" applyFill="1" applyBorder="1" applyAlignment="1">
      <alignment horizontal="left"/>
    </xf>
    <xf numFmtId="164" fontId="0" fillId="2" borderId="1" xfId="0" applyNumberFormat="1" applyFill="1" applyBorder="1"/>
    <xf numFmtId="0" fontId="0" fillId="2" borderId="6" xfId="0" applyFill="1" applyBorder="1" applyAlignment="1">
      <alignment horizontal="center"/>
    </xf>
    <xf numFmtId="0" fontId="0" fillId="2" borderId="11" xfId="0" applyFill="1" applyBorder="1"/>
    <xf numFmtId="0" fontId="0" fillId="0" borderId="12" xfId="0" applyFill="1" applyBorder="1"/>
    <xf numFmtId="0" fontId="3" fillId="2" borderId="13" xfId="0" applyFont="1" applyFill="1" applyBorder="1"/>
    <xf numFmtId="0" fontId="0" fillId="2" borderId="13" xfId="0" applyFill="1" applyBorder="1"/>
    <xf numFmtId="0" fontId="0" fillId="2" borderId="13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164" fontId="0" fillId="2" borderId="11" xfId="0" applyNumberFormat="1" applyFill="1" applyBorder="1"/>
    <xf numFmtId="1" fontId="0" fillId="2" borderId="11" xfId="0" applyNumberFormat="1" applyFill="1" applyBorder="1"/>
    <xf numFmtId="0" fontId="3" fillId="2" borderId="14" xfId="0" applyFont="1" applyFill="1" applyBorder="1"/>
    <xf numFmtId="0" fontId="0" fillId="2" borderId="11" xfId="0" applyFill="1" applyBorder="1" applyAlignment="1">
      <alignment horizontal="right"/>
    </xf>
    <xf numFmtId="0" fontId="3" fillId="2" borderId="14" xfId="0" applyFont="1" applyFill="1" applyBorder="1" applyAlignment="1">
      <alignment horizontal="right"/>
    </xf>
    <xf numFmtId="0" fontId="0" fillId="2" borderId="14" xfId="0" applyFill="1" applyBorder="1"/>
    <xf numFmtId="0" fontId="8" fillId="0" borderId="0" xfId="0" applyFont="1" applyAlignment="1">
      <alignment horizontal="left"/>
    </xf>
    <xf numFmtId="0" fontId="9" fillId="0" borderId="0" xfId="0" applyFont="1"/>
    <xf numFmtId="0" fontId="10" fillId="0" borderId="0" xfId="0" applyFont="1"/>
    <xf numFmtId="0" fontId="9" fillId="0" borderId="0" xfId="0" applyFont="1" applyFill="1" applyBorder="1"/>
    <xf numFmtId="0" fontId="9" fillId="0" borderId="0" xfId="0" applyFont="1" applyBorder="1"/>
    <xf numFmtId="0" fontId="9" fillId="0" borderId="0" xfId="0" applyFont="1" applyFill="1" applyBorder="1"/>
    <xf numFmtId="0" fontId="9" fillId="0" borderId="9" xfId="0" applyFont="1" applyFill="1" applyBorder="1"/>
    <xf numFmtId="0" fontId="9" fillId="0" borderId="9" xfId="0" applyFont="1" applyBorder="1"/>
    <xf numFmtId="0" fontId="9" fillId="0" borderId="9" xfId="0" applyFont="1" applyFill="1" applyBorder="1"/>
    <xf numFmtId="0" fontId="11" fillId="0" borderId="0" xfId="0" applyFont="1" applyAlignment="1">
      <alignment horizontal="right"/>
    </xf>
    <xf numFmtId="0" fontId="11" fillId="0" borderId="0" xfId="0" applyFont="1"/>
    <xf numFmtId="0" fontId="2" fillId="0" borderId="0" xfId="0" applyFont="1" applyFill="1"/>
    <xf numFmtId="1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1" fillId="2" borderId="0" xfId="0" applyFont="1" applyFill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/>
    <xf numFmtId="0" fontId="3" fillId="0" borderId="0" xfId="0" applyFont="1" applyAlignment="1">
      <alignment horizontal="right"/>
    </xf>
    <xf numFmtId="0" fontId="3" fillId="0" borderId="0" xfId="0" applyFont="1"/>
    <xf numFmtId="0" fontId="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882863340563992"/>
          <c:y val="6.2500211928344512E-2"/>
          <c:w val="0.81344902386117146"/>
          <c:h val="0.75694701113217233"/>
        </c:manualLayout>
      </c:layout>
      <c:areaChart>
        <c:grouping val="standard"/>
        <c:ser>
          <c:idx val="0"/>
          <c:order val="0"/>
          <c:tx>
            <c:v>Gear 1</c:v>
          </c:tx>
          <c:cat>
            <c:numRef>
              <c:f>Sheet1!$AH$2:$AH$127</c:f>
              <c:numCache>
                <c:formatCode>General</c:formatCode>
                <c:ptCount val="12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</c:numCache>
            </c:numRef>
          </c:cat>
          <c:val>
            <c:numRef>
              <c:f>Sheet1!$AI$2:$AI$127</c:f>
              <c:numCache>
                <c:formatCode>0</c:formatCode>
                <c:ptCount val="126"/>
                <c:pt idx="0">
                  <c:v>0</c:v>
                </c:pt>
                <c:pt idx="1">
                  <c:v>165.75885770913814</c:v>
                </c:pt>
                <c:pt idx="2">
                  <c:v>331.51771541827628</c:v>
                </c:pt>
                <c:pt idx="3">
                  <c:v>497.27657312741445</c:v>
                </c:pt>
                <c:pt idx="4">
                  <c:v>663.03543083655256</c:v>
                </c:pt>
                <c:pt idx="5">
                  <c:v>828.79428854569073</c:v>
                </c:pt>
                <c:pt idx="6">
                  <c:v>994.5531462548289</c:v>
                </c:pt>
                <c:pt idx="7">
                  <c:v>1160.3120039639671</c:v>
                </c:pt>
                <c:pt idx="8">
                  <c:v>1326.0708616731051</c:v>
                </c:pt>
                <c:pt idx="9">
                  <c:v>1491.8297193822434</c:v>
                </c:pt>
                <c:pt idx="10">
                  <c:v>1657.5885770913815</c:v>
                </c:pt>
                <c:pt idx="11">
                  <c:v>1823.3474348005195</c:v>
                </c:pt>
                <c:pt idx="12">
                  <c:v>1989.1062925096578</c:v>
                </c:pt>
                <c:pt idx="13">
                  <c:v>2154.8651502187959</c:v>
                </c:pt>
                <c:pt idx="14">
                  <c:v>2320.6240079279341</c:v>
                </c:pt>
                <c:pt idx="15">
                  <c:v>2486.3828656370724</c:v>
                </c:pt>
                <c:pt idx="16">
                  <c:v>2652.1417233462103</c:v>
                </c:pt>
                <c:pt idx="17">
                  <c:v>2817.9005810553485</c:v>
                </c:pt>
                <c:pt idx="18">
                  <c:v>2983.6594387644868</c:v>
                </c:pt>
                <c:pt idx="19">
                  <c:v>3149.4182964736247</c:v>
                </c:pt>
                <c:pt idx="20">
                  <c:v>3315.1771541827629</c:v>
                </c:pt>
                <c:pt idx="21">
                  <c:v>3480.9360118919012</c:v>
                </c:pt>
                <c:pt idx="22">
                  <c:v>3646.694869601039</c:v>
                </c:pt>
                <c:pt idx="23">
                  <c:v>3812.4537273101773</c:v>
                </c:pt>
                <c:pt idx="24">
                  <c:v>3978.2125850193156</c:v>
                </c:pt>
                <c:pt idx="25">
                  <c:v>4143.9714427284534</c:v>
                </c:pt>
                <c:pt idx="26">
                  <c:v>4309.7303004375917</c:v>
                </c:pt>
                <c:pt idx="27">
                  <c:v>4475.48915814673</c:v>
                </c:pt>
                <c:pt idx="28">
                  <c:v>4641.2480158558683</c:v>
                </c:pt>
                <c:pt idx="29">
                  <c:v>4807.0068735650066</c:v>
                </c:pt>
                <c:pt idx="30">
                  <c:v>4972.7657312741449</c:v>
                </c:pt>
                <c:pt idx="31">
                  <c:v>5138.5245889832822</c:v>
                </c:pt>
                <c:pt idx="32">
                  <c:v>5304.2834466924205</c:v>
                </c:pt>
                <c:pt idx="33">
                  <c:v>5470.0423044015588</c:v>
                </c:pt>
                <c:pt idx="34">
                  <c:v>5635.8011621106971</c:v>
                </c:pt>
                <c:pt idx="35">
                  <c:v>5801.5600198198354</c:v>
                </c:pt>
                <c:pt idx="36">
                  <c:v>5967.3188775289736</c:v>
                </c:pt>
                <c:pt idx="37">
                  <c:v>6133.0777352381119</c:v>
                </c:pt>
                <c:pt idx="38">
                  <c:v>6298.8365929472493</c:v>
                </c:pt>
                <c:pt idx="39">
                  <c:v>6464.5954506563876</c:v>
                </c:pt>
                <c:pt idx="40">
                  <c:v>6630.3543083655259</c:v>
                </c:pt>
                <c:pt idx="41">
                  <c:v>6796.1131660746642</c:v>
                </c:pt>
                <c:pt idx="42">
                  <c:v>6961.8720237838024</c:v>
                </c:pt>
                <c:pt idx="43">
                  <c:v>7127.6308814929407</c:v>
                </c:pt>
                <c:pt idx="44">
                  <c:v>7293.3897392020781</c:v>
                </c:pt>
                <c:pt idx="45">
                  <c:v>7459.1485969112164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</c:numCache>
            </c:numRef>
          </c:val>
        </c:ser>
        <c:ser>
          <c:idx val="1"/>
          <c:order val="1"/>
          <c:tx>
            <c:v>Gear 2</c:v>
          </c:tx>
          <c:cat>
            <c:numRef>
              <c:f>Sheet1!$AH$2:$AH$127</c:f>
              <c:numCache>
                <c:formatCode>General</c:formatCode>
                <c:ptCount val="12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</c:numCache>
            </c:numRef>
          </c:cat>
          <c:val>
            <c:numRef>
              <c:f>Sheet1!$AJ$2:$AJ$127</c:f>
              <c:numCache>
                <c:formatCode>0</c:formatCode>
                <c:ptCount val="126"/>
                <c:pt idx="0">
                  <c:v>0</c:v>
                </c:pt>
                <c:pt idx="1">
                  <c:v>107.15098508615004</c:v>
                </c:pt>
                <c:pt idx="2">
                  <c:v>214.30197017230009</c:v>
                </c:pt>
                <c:pt idx="3">
                  <c:v>321.45295525845012</c:v>
                </c:pt>
                <c:pt idx="4">
                  <c:v>428.60394034460018</c:v>
                </c:pt>
                <c:pt idx="5">
                  <c:v>535.75492543075018</c:v>
                </c:pt>
                <c:pt idx="6">
                  <c:v>642.90591051690024</c:v>
                </c:pt>
                <c:pt idx="7">
                  <c:v>750.05689560305029</c:v>
                </c:pt>
                <c:pt idx="8">
                  <c:v>857.20788068920035</c:v>
                </c:pt>
                <c:pt idx="9">
                  <c:v>964.35886577535041</c:v>
                </c:pt>
                <c:pt idx="10">
                  <c:v>1071.5098508615004</c:v>
                </c:pt>
                <c:pt idx="11">
                  <c:v>1178.6608359476504</c:v>
                </c:pt>
                <c:pt idx="12">
                  <c:v>1285.8118210338005</c:v>
                </c:pt>
                <c:pt idx="13">
                  <c:v>1392.9628061199505</c:v>
                </c:pt>
                <c:pt idx="14">
                  <c:v>1500.1137912061006</c:v>
                </c:pt>
                <c:pt idx="15">
                  <c:v>1607.2647762922506</c:v>
                </c:pt>
                <c:pt idx="16">
                  <c:v>1714.4157613784007</c:v>
                </c:pt>
                <c:pt idx="17">
                  <c:v>1821.5667464645508</c:v>
                </c:pt>
                <c:pt idx="18">
                  <c:v>1928.7177315507008</c:v>
                </c:pt>
                <c:pt idx="19">
                  <c:v>2035.8687166368506</c:v>
                </c:pt>
                <c:pt idx="20">
                  <c:v>2143.0197017230007</c:v>
                </c:pt>
                <c:pt idx="21">
                  <c:v>2250.170686809151</c:v>
                </c:pt>
                <c:pt idx="22">
                  <c:v>2357.3216718953008</c:v>
                </c:pt>
                <c:pt idx="23">
                  <c:v>2464.4726569814511</c:v>
                </c:pt>
                <c:pt idx="24">
                  <c:v>2571.6236420676009</c:v>
                </c:pt>
                <c:pt idx="25">
                  <c:v>2678.7746271537512</c:v>
                </c:pt>
                <c:pt idx="26">
                  <c:v>2785.9256122399011</c:v>
                </c:pt>
                <c:pt idx="27">
                  <c:v>2893.0765973260509</c:v>
                </c:pt>
                <c:pt idx="28">
                  <c:v>3000.2275824122012</c:v>
                </c:pt>
                <c:pt idx="29">
                  <c:v>3107.378567498351</c:v>
                </c:pt>
                <c:pt idx="30">
                  <c:v>3214.5295525845013</c:v>
                </c:pt>
                <c:pt idx="31">
                  <c:v>3321.6805376706511</c:v>
                </c:pt>
                <c:pt idx="32">
                  <c:v>3428.8315227568014</c:v>
                </c:pt>
                <c:pt idx="33">
                  <c:v>3535.9825078429512</c:v>
                </c:pt>
                <c:pt idx="34">
                  <c:v>3643.1334929291015</c:v>
                </c:pt>
                <c:pt idx="35">
                  <c:v>3750.2844780152514</c:v>
                </c:pt>
                <c:pt idx="36">
                  <c:v>3857.4354631014016</c:v>
                </c:pt>
                <c:pt idx="37">
                  <c:v>3964.5864481875515</c:v>
                </c:pt>
                <c:pt idx="38">
                  <c:v>4071.7374332737013</c:v>
                </c:pt>
                <c:pt idx="39">
                  <c:v>4178.8884183598511</c:v>
                </c:pt>
                <c:pt idx="40">
                  <c:v>4286.0394034460014</c:v>
                </c:pt>
                <c:pt idx="41">
                  <c:v>4393.1903885321517</c:v>
                </c:pt>
                <c:pt idx="42">
                  <c:v>4500.341373618302</c:v>
                </c:pt>
                <c:pt idx="43">
                  <c:v>4607.4923587044514</c:v>
                </c:pt>
                <c:pt idx="44">
                  <c:v>4714.6433437906016</c:v>
                </c:pt>
                <c:pt idx="45">
                  <c:v>4821.7943288767519</c:v>
                </c:pt>
                <c:pt idx="46">
                  <c:v>4928.9453139629022</c:v>
                </c:pt>
                <c:pt idx="47">
                  <c:v>5036.0962990490516</c:v>
                </c:pt>
                <c:pt idx="48">
                  <c:v>5143.2472841352019</c:v>
                </c:pt>
                <c:pt idx="49">
                  <c:v>5250.3982692213522</c:v>
                </c:pt>
                <c:pt idx="50">
                  <c:v>5357.5492543075025</c:v>
                </c:pt>
                <c:pt idx="51">
                  <c:v>5464.7002393936518</c:v>
                </c:pt>
                <c:pt idx="52">
                  <c:v>5571.8512244798021</c:v>
                </c:pt>
                <c:pt idx="53">
                  <c:v>5679.0022095659524</c:v>
                </c:pt>
                <c:pt idx="54">
                  <c:v>5786.1531946521018</c:v>
                </c:pt>
                <c:pt idx="55">
                  <c:v>5893.3041797382521</c:v>
                </c:pt>
                <c:pt idx="56">
                  <c:v>6000.4551648244023</c:v>
                </c:pt>
                <c:pt idx="57">
                  <c:v>6107.6061499105526</c:v>
                </c:pt>
                <c:pt idx="58">
                  <c:v>6214.757134996702</c:v>
                </c:pt>
                <c:pt idx="59">
                  <c:v>6321.9081200828523</c:v>
                </c:pt>
                <c:pt idx="60">
                  <c:v>6429.0591051690026</c:v>
                </c:pt>
                <c:pt idx="61">
                  <c:v>6536.2100902551529</c:v>
                </c:pt>
                <c:pt idx="62">
                  <c:v>6643.3610753413022</c:v>
                </c:pt>
                <c:pt idx="63">
                  <c:v>6750.5120604274525</c:v>
                </c:pt>
                <c:pt idx="64">
                  <c:v>6857.6630455136028</c:v>
                </c:pt>
                <c:pt idx="65">
                  <c:v>6964.8140305997522</c:v>
                </c:pt>
                <c:pt idx="66">
                  <c:v>7071.9650156859025</c:v>
                </c:pt>
                <c:pt idx="67">
                  <c:v>7179.1160007720528</c:v>
                </c:pt>
                <c:pt idx="68">
                  <c:v>7286.266985858203</c:v>
                </c:pt>
                <c:pt idx="69">
                  <c:v>7393.4179709443524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</c:numCache>
            </c:numRef>
          </c:val>
        </c:ser>
        <c:ser>
          <c:idx val="2"/>
          <c:order val="2"/>
          <c:tx>
            <c:v>Gear 3</c:v>
          </c:tx>
          <c:cat>
            <c:numRef>
              <c:f>Sheet1!$AH$2:$AH$127</c:f>
              <c:numCache>
                <c:formatCode>General</c:formatCode>
                <c:ptCount val="12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</c:numCache>
            </c:numRef>
          </c:cat>
          <c:val>
            <c:numRef>
              <c:f>Sheet1!$AK$2:$AK$127</c:f>
              <c:numCache>
                <c:formatCode>0</c:formatCode>
                <c:ptCount val="126"/>
                <c:pt idx="0">
                  <c:v>0</c:v>
                </c:pt>
                <c:pt idx="1">
                  <c:v>91.357053758422722</c:v>
                </c:pt>
                <c:pt idx="2">
                  <c:v>182.71410751684544</c:v>
                </c:pt>
                <c:pt idx="3">
                  <c:v>274.07116127526814</c:v>
                </c:pt>
                <c:pt idx="4">
                  <c:v>365.42821503369089</c:v>
                </c:pt>
                <c:pt idx="5">
                  <c:v>456.78526879211358</c:v>
                </c:pt>
                <c:pt idx="6">
                  <c:v>548.14232255053628</c:v>
                </c:pt>
                <c:pt idx="7">
                  <c:v>639.49937630895897</c:v>
                </c:pt>
                <c:pt idx="8">
                  <c:v>730.85643006738178</c:v>
                </c:pt>
                <c:pt idx="9">
                  <c:v>822.21348382580447</c:v>
                </c:pt>
                <c:pt idx="10">
                  <c:v>913.57053758422717</c:v>
                </c:pt>
                <c:pt idx="11">
                  <c:v>1004.9275913426499</c:v>
                </c:pt>
                <c:pt idx="12">
                  <c:v>1096.2846451010726</c:v>
                </c:pt>
                <c:pt idx="13">
                  <c:v>1187.6416988594954</c:v>
                </c:pt>
                <c:pt idx="14">
                  <c:v>1278.9987526179179</c:v>
                </c:pt>
                <c:pt idx="15">
                  <c:v>1370.3558063763408</c:v>
                </c:pt>
                <c:pt idx="16">
                  <c:v>1461.7128601347636</c:v>
                </c:pt>
                <c:pt idx="17">
                  <c:v>1553.0699138931861</c:v>
                </c:pt>
                <c:pt idx="18">
                  <c:v>1644.4269676516089</c:v>
                </c:pt>
                <c:pt idx="19">
                  <c:v>1735.7840214100315</c:v>
                </c:pt>
                <c:pt idx="20">
                  <c:v>1827.1410751684543</c:v>
                </c:pt>
                <c:pt idx="21">
                  <c:v>1918.4981289268771</c:v>
                </c:pt>
                <c:pt idx="22">
                  <c:v>2009.8551826852997</c:v>
                </c:pt>
                <c:pt idx="23">
                  <c:v>2101.2122364437223</c:v>
                </c:pt>
                <c:pt idx="24">
                  <c:v>2192.5692902021451</c:v>
                </c:pt>
                <c:pt idx="25">
                  <c:v>2283.9263439605679</c:v>
                </c:pt>
                <c:pt idx="26">
                  <c:v>2375.2833977189907</c:v>
                </c:pt>
                <c:pt idx="27">
                  <c:v>2466.6404514774135</c:v>
                </c:pt>
                <c:pt idx="28">
                  <c:v>2557.9975052358359</c:v>
                </c:pt>
                <c:pt idx="29">
                  <c:v>2649.3545589942587</c:v>
                </c:pt>
                <c:pt idx="30">
                  <c:v>2740.7116127526815</c:v>
                </c:pt>
                <c:pt idx="31">
                  <c:v>2832.0686665111043</c:v>
                </c:pt>
                <c:pt idx="32">
                  <c:v>2923.4257202695271</c:v>
                </c:pt>
                <c:pt idx="33">
                  <c:v>3014.7827740279495</c:v>
                </c:pt>
                <c:pt idx="34">
                  <c:v>3106.1398277863723</c:v>
                </c:pt>
                <c:pt idx="35">
                  <c:v>3197.4968815447951</c:v>
                </c:pt>
                <c:pt idx="36">
                  <c:v>3288.8539353032179</c:v>
                </c:pt>
                <c:pt idx="37">
                  <c:v>3380.2109890616407</c:v>
                </c:pt>
                <c:pt idx="38">
                  <c:v>3471.5680428200631</c:v>
                </c:pt>
                <c:pt idx="39">
                  <c:v>3562.9250965784859</c:v>
                </c:pt>
                <c:pt idx="40">
                  <c:v>3654.2821503369087</c:v>
                </c:pt>
                <c:pt idx="41">
                  <c:v>3745.6392040953315</c:v>
                </c:pt>
                <c:pt idx="42">
                  <c:v>3836.9962578537543</c:v>
                </c:pt>
                <c:pt idx="43">
                  <c:v>3928.3533116121766</c:v>
                </c:pt>
                <c:pt idx="44">
                  <c:v>4019.7103653705994</c:v>
                </c:pt>
                <c:pt idx="45">
                  <c:v>4111.0674191290227</c:v>
                </c:pt>
                <c:pt idx="46">
                  <c:v>4202.4244728874446</c:v>
                </c:pt>
                <c:pt idx="47">
                  <c:v>4293.7815266458674</c:v>
                </c:pt>
                <c:pt idx="48">
                  <c:v>4385.1385804042902</c:v>
                </c:pt>
                <c:pt idx="49">
                  <c:v>4476.495634162713</c:v>
                </c:pt>
                <c:pt idx="50">
                  <c:v>4567.8526879211358</c:v>
                </c:pt>
                <c:pt idx="51">
                  <c:v>4659.2097416795586</c:v>
                </c:pt>
                <c:pt idx="52">
                  <c:v>4750.5667954379815</c:v>
                </c:pt>
                <c:pt idx="53">
                  <c:v>4841.9238491964043</c:v>
                </c:pt>
                <c:pt idx="54">
                  <c:v>4933.2809029548271</c:v>
                </c:pt>
                <c:pt idx="55">
                  <c:v>5024.6379567132499</c:v>
                </c:pt>
                <c:pt idx="56">
                  <c:v>5115.9950104716718</c:v>
                </c:pt>
                <c:pt idx="57">
                  <c:v>5207.3520642300946</c:v>
                </c:pt>
                <c:pt idx="58">
                  <c:v>5298.7091179885174</c:v>
                </c:pt>
                <c:pt idx="59">
                  <c:v>5390.0661717469402</c:v>
                </c:pt>
                <c:pt idx="60">
                  <c:v>5481.423225505363</c:v>
                </c:pt>
                <c:pt idx="61">
                  <c:v>5572.7802792637858</c:v>
                </c:pt>
                <c:pt idx="62">
                  <c:v>5664.1373330222086</c:v>
                </c:pt>
                <c:pt idx="63">
                  <c:v>5755.4943867806314</c:v>
                </c:pt>
                <c:pt idx="64">
                  <c:v>5846.8514405390542</c:v>
                </c:pt>
                <c:pt idx="65">
                  <c:v>5938.208494297477</c:v>
                </c:pt>
                <c:pt idx="66">
                  <c:v>6029.5655480558989</c:v>
                </c:pt>
                <c:pt idx="67">
                  <c:v>6120.9226018143218</c:v>
                </c:pt>
                <c:pt idx="68">
                  <c:v>6212.2796555727446</c:v>
                </c:pt>
                <c:pt idx="69">
                  <c:v>6303.6367093311674</c:v>
                </c:pt>
                <c:pt idx="70">
                  <c:v>6394.9937630895902</c:v>
                </c:pt>
                <c:pt idx="71">
                  <c:v>6486.350816848013</c:v>
                </c:pt>
                <c:pt idx="72">
                  <c:v>6577.7078706064358</c:v>
                </c:pt>
                <c:pt idx="73">
                  <c:v>6669.0649243648586</c:v>
                </c:pt>
                <c:pt idx="74">
                  <c:v>6760.4219781232814</c:v>
                </c:pt>
                <c:pt idx="75">
                  <c:v>6851.7790318817042</c:v>
                </c:pt>
                <c:pt idx="76">
                  <c:v>6943.1360856401261</c:v>
                </c:pt>
                <c:pt idx="77">
                  <c:v>7034.4931393985489</c:v>
                </c:pt>
                <c:pt idx="78">
                  <c:v>7125.8501931569717</c:v>
                </c:pt>
                <c:pt idx="79">
                  <c:v>7217.2072469153945</c:v>
                </c:pt>
                <c:pt idx="80">
                  <c:v>7308.5643006738173</c:v>
                </c:pt>
                <c:pt idx="81">
                  <c:v>7399.9213544322402</c:v>
                </c:pt>
                <c:pt idx="82">
                  <c:v>7491.278408190663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</c:numCache>
            </c:numRef>
          </c:val>
        </c:ser>
        <c:ser>
          <c:idx val="3"/>
          <c:order val="3"/>
          <c:tx>
            <c:v>Gear 4</c:v>
          </c:tx>
          <c:cat>
            <c:numRef>
              <c:f>Sheet1!$AH$2:$AH$127</c:f>
              <c:numCache>
                <c:formatCode>General</c:formatCode>
                <c:ptCount val="12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</c:numCache>
            </c:numRef>
          </c:cat>
          <c:val>
            <c:numRef>
              <c:f>Sheet1!$AL$2:$AL$127</c:f>
              <c:numCache>
                <c:formatCode>0</c:formatCode>
                <c:ptCount val="126"/>
                <c:pt idx="0">
                  <c:v>0</c:v>
                </c:pt>
                <c:pt idx="1">
                  <c:v>77.421231998663316</c:v>
                </c:pt>
                <c:pt idx="2">
                  <c:v>154.84246399732663</c:v>
                </c:pt>
                <c:pt idx="3">
                  <c:v>232.26369599598993</c:v>
                </c:pt>
                <c:pt idx="4">
                  <c:v>309.68492799465326</c:v>
                </c:pt>
                <c:pt idx="5">
                  <c:v>387.10615999331657</c:v>
                </c:pt>
                <c:pt idx="6">
                  <c:v>464.52739199197987</c:v>
                </c:pt>
                <c:pt idx="7">
                  <c:v>541.94862399064323</c:v>
                </c:pt>
                <c:pt idx="8">
                  <c:v>619.36985598930653</c:v>
                </c:pt>
                <c:pt idx="9">
                  <c:v>696.79108798796983</c:v>
                </c:pt>
                <c:pt idx="10">
                  <c:v>774.21231998663313</c:v>
                </c:pt>
                <c:pt idx="11">
                  <c:v>851.63355198529644</c:v>
                </c:pt>
                <c:pt idx="12">
                  <c:v>929.05478398395974</c:v>
                </c:pt>
                <c:pt idx="13">
                  <c:v>1006.476015982623</c:v>
                </c:pt>
                <c:pt idx="14">
                  <c:v>1083.8972479812865</c:v>
                </c:pt>
                <c:pt idx="15">
                  <c:v>1161.3184799799496</c:v>
                </c:pt>
                <c:pt idx="16">
                  <c:v>1238.7397119786131</c:v>
                </c:pt>
                <c:pt idx="17">
                  <c:v>1316.1609439772762</c:v>
                </c:pt>
                <c:pt idx="18">
                  <c:v>1393.5821759759397</c:v>
                </c:pt>
                <c:pt idx="19">
                  <c:v>1471.0034079746029</c:v>
                </c:pt>
                <c:pt idx="20">
                  <c:v>1548.4246399732663</c:v>
                </c:pt>
                <c:pt idx="21">
                  <c:v>1625.8458719719297</c:v>
                </c:pt>
                <c:pt idx="22">
                  <c:v>1703.2671039705929</c:v>
                </c:pt>
                <c:pt idx="23">
                  <c:v>1780.6883359692563</c:v>
                </c:pt>
                <c:pt idx="24">
                  <c:v>1858.1095679679195</c:v>
                </c:pt>
                <c:pt idx="25">
                  <c:v>1935.5307999665829</c:v>
                </c:pt>
                <c:pt idx="26">
                  <c:v>2012.9520319652461</c:v>
                </c:pt>
                <c:pt idx="27">
                  <c:v>2090.3732639639093</c:v>
                </c:pt>
                <c:pt idx="28">
                  <c:v>2167.7944959625729</c:v>
                </c:pt>
                <c:pt idx="29">
                  <c:v>2245.2157279612361</c:v>
                </c:pt>
                <c:pt idx="30">
                  <c:v>2322.6369599598993</c:v>
                </c:pt>
                <c:pt idx="31">
                  <c:v>2400.0581919585629</c:v>
                </c:pt>
                <c:pt idx="32">
                  <c:v>2477.4794239572261</c:v>
                </c:pt>
                <c:pt idx="33">
                  <c:v>2554.9006559558893</c:v>
                </c:pt>
                <c:pt idx="34">
                  <c:v>2632.3218879545525</c:v>
                </c:pt>
                <c:pt idx="35">
                  <c:v>2709.7431199532161</c:v>
                </c:pt>
                <c:pt idx="36">
                  <c:v>2787.1643519518793</c:v>
                </c:pt>
                <c:pt idx="37">
                  <c:v>2864.5855839505425</c:v>
                </c:pt>
                <c:pt idx="38">
                  <c:v>2942.0068159492057</c:v>
                </c:pt>
                <c:pt idx="39">
                  <c:v>3019.4280479478693</c:v>
                </c:pt>
                <c:pt idx="40">
                  <c:v>3096.8492799465325</c:v>
                </c:pt>
                <c:pt idx="41">
                  <c:v>3174.2705119451957</c:v>
                </c:pt>
                <c:pt idx="42">
                  <c:v>3251.6917439438594</c:v>
                </c:pt>
                <c:pt idx="43">
                  <c:v>3329.1129759425226</c:v>
                </c:pt>
                <c:pt idx="44">
                  <c:v>3406.5342079411857</c:v>
                </c:pt>
                <c:pt idx="45">
                  <c:v>3483.9554399398489</c:v>
                </c:pt>
                <c:pt idx="46">
                  <c:v>3561.3766719385126</c:v>
                </c:pt>
                <c:pt idx="47">
                  <c:v>3638.7979039371758</c:v>
                </c:pt>
                <c:pt idx="48">
                  <c:v>3716.2191359358389</c:v>
                </c:pt>
                <c:pt idx="49">
                  <c:v>3793.6403679345026</c:v>
                </c:pt>
                <c:pt idx="50">
                  <c:v>3871.0615999331658</c:v>
                </c:pt>
                <c:pt idx="51">
                  <c:v>3948.482831931829</c:v>
                </c:pt>
                <c:pt idx="52">
                  <c:v>4025.9040639304922</c:v>
                </c:pt>
                <c:pt idx="53">
                  <c:v>4103.3252959291558</c:v>
                </c:pt>
                <c:pt idx="54">
                  <c:v>4180.7465279278185</c:v>
                </c:pt>
                <c:pt idx="55">
                  <c:v>4258.1677599264822</c:v>
                </c:pt>
                <c:pt idx="56">
                  <c:v>4335.5889919251458</c:v>
                </c:pt>
                <c:pt idx="57">
                  <c:v>4413.0102239238086</c:v>
                </c:pt>
                <c:pt idx="58">
                  <c:v>4490.4314559224722</c:v>
                </c:pt>
                <c:pt idx="59">
                  <c:v>4567.8526879211358</c:v>
                </c:pt>
                <c:pt idx="60">
                  <c:v>4645.2739199197986</c:v>
                </c:pt>
                <c:pt idx="61">
                  <c:v>4722.6951519184622</c:v>
                </c:pt>
                <c:pt idx="62">
                  <c:v>4800.1163839171259</c:v>
                </c:pt>
                <c:pt idx="63">
                  <c:v>4877.5376159157886</c:v>
                </c:pt>
                <c:pt idx="64">
                  <c:v>4954.9588479144522</c:v>
                </c:pt>
                <c:pt idx="65">
                  <c:v>5032.380079913115</c:v>
                </c:pt>
                <c:pt idx="66">
                  <c:v>5109.8013119117786</c:v>
                </c:pt>
                <c:pt idx="67">
                  <c:v>5187.2225439104423</c:v>
                </c:pt>
                <c:pt idx="68">
                  <c:v>5264.643775909105</c:v>
                </c:pt>
                <c:pt idx="69">
                  <c:v>5342.0650079077686</c:v>
                </c:pt>
                <c:pt idx="70">
                  <c:v>5419.4862399064323</c:v>
                </c:pt>
                <c:pt idx="71">
                  <c:v>5496.907471905095</c:v>
                </c:pt>
                <c:pt idx="72">
                  <c:v>5574.3287039037587</c:v>
                </c:pt>
                <c:pt idx="73">
                  <c:v>5651.7499359024223</c:v>
                </c:pt>
                <c:pt idx="74">
                  <c:v>5729.171167901085</c:v>
                </c:pt>
                <c:pt idx="75">
                  <c:v>5806.5923998997487</c:v>
                </c:pt>
                <c:pt idx="76">
                  <c:v>5884.0136318984114</c:v>
                </c:pt>
                <c:pt idx="77">
                  <c:v>5961.434863897075</c:v>
                </c:pt>
                <c:pt idx="78">
                  <c:v>6038.8560958957387</c:v>
                </c:pt>
                <c:pt idx="79">
                  <c:v>6116.2773278944014</c:v>
                </c:pt>
                <c:pt idx="80">
                  <c:v>6193.6985598930651</c:v>
                </c:pt>
                <c:pt idx="81">
                  <c:v>6271.1197918917287</c:v>
                </c:pt>
                <c:pt idx="82">
                  <c:v>6348.5410238903914</c:v>
                </c:pt>
                <c:pt idx="83">
                  <c:v>6425.9622558890551</c:v>
                </c:pt>
                <c:pt idx="84">
                  <c:v>6503.3834878877187</c:v>
                </c:pt>
                <c:pt idx="85">
                  <c:v>6580.8047198863815</c:v>
                </c:pt>
                <c:pt idx="86">
                  <c:v>6658.2259518850451</c:v>
                </c:pt>
                <c:pt idx="87">
                  <c:v>6735.6471838837078</c:v>
                </c:pt>
                <c:pt idx="88">
                  <c:v>6813.0684158823715</c:v>
                </c:pt>
                <c:pt idx="89">
                  <c:v>6890.4896478810351</c:v>
                </c:pt>
                <c:pt idx="90">
                  <c:v>6967.9108798796979</c:v>
                </c:pt>
                <c:pt idx="91">
                  <c:v>7045.3321118783615</c:v>
                </c:pt>
                <c:pt idx="92">
                  <c:v>7122.7533438770251</c:v>
                </c:pt>
                <c:pt idx="93">
                  <c:v>7200.1745758756879</c:v>
                </c:pt>
                <c:pt idx="94">
                  <c:v>7277.5958078743515</c:v>
                </c:pt>
                <c:pt idx="95">
                  <c:v>7355.0170398730152</c:v>
                </c:pt>
                <c:pt idx="96">
                  <c:v>7432.4382718716779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</c:numCache>
            </c:numRef>
          </c:val>
        </c:ser>
        <c:ser>
          <c:idx val="4"/>
          <c:order val="4"/>
          <c:tx>
            <c:v>Gear 5</c:v>
          </c:tx>
          <c:cat>
            <c:numRef>
              <c:f>Sheet1!$AH$2:$AH$127</c:f>
              <c:numCache>
                <c:formatCode>General</c:formatCode>
                <c:ptCount val="12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</c:numCache>
            </c:numRef>
          </c:cat>
          <c:val>
            <c:numRef>
              <c:f>Sheet1!$AM$2:$AM$126</c:f>
              <c:numCache>
                <c:formatCode>0</c:formatCode>
                <c:ptCount val="125"/>
                <c:pt idx="0">
                  <c:v>0</c:v>
                </c:pt>
                <c:pt idx="1">
                  <c:v>65.808047198863818</c:v>
                </c:pt>
                <c:pt idx="2">
                  <c:v>131.61609439772764</c:v>
                </c:pt>
                <c:pt idx="3">
                  <c:v>197.42414159659145</c:v>
                </c:pt>
                <c:pt idx="4">
                  <c:v>263.23218879545527</c:v>
                </c:pt>
                <c:pt idx="5">
                  <c:v>329.04023599431912</c:v>
                </c:pt>
                <c:pt idx="6">
                  <c:v>394.84828319318291</c:v>
                </c:pt>
                <c:pt idx="7">
                  <c:v>460.65633039204675</c:v>
                </c:pt>
                <c:pt idx="8">
                  <c:v>526.46437759091054</c:v>
                </c:pt>
                <c:pt idx="9">
                  <c:v>592.27242478977439</c:v>
                </c:pt>
                <c:pt idx="10">
                  <c:v>658.08047198863824</c:v>
                </c:pt>
                <c:pt idx="11">
                  <c:v>723.88851918750197</c:v>
                </c:pt>
                <c:pt idx="12">
                  <c:v>789.69656638636582</c:v>
                </c:pt>
                <c:pt idx="13">
                  <c:v>855.50461358522966</c:v>
                </c:pt>
                <c:pt idx="14">
                  <c:v>921.31266078409351</c:v>
                </c:pt>
                <c:pt idx="15">
                  <c:v>987.12070798295724</c:v>
                </c:pt>
                <c:pt idx="16">
                  <c:v>1052.9287551818211</c:v>
                </c:pt>
                <c:pt idx="17">
                  <c:v>1118.7368023806848</c:v>
                </c:pt>
                <c:pt idx="18">
                  <c:v>1184.5448495795488</c:v>
                </c:pt>
                <c:pt idx="19">
                  <c:v>1250.3528967784125</c:v>
                </c:pt>
                <c:pt idx="20">
                  <c:v>1316.1609439772765</c:v>
                </c:pt>
                <c:pt idx="21">
                  <c:v>1381.9689911761402</c:v>
                </c:pt>
                <c:pt idx="22">
                  <c:v>1447.7770383750039</c:v>
                </c:pt>
                <c:pt idx="23">
                  <c:v>1513.5850855738679</c:v>
                </c:pt>
                <c:pt idx="24">
                  <c:v>1579.3931327727316</c:v>
                </c:pt>
                <c:pt idx="25">
                  <c:v>1645.2011799715954</c:v>
                </c:pt>
                <c:pt idx="26">
                  <c:v>1711.0092271704593</c:v>
                </c:pt>
                <c:pt idx="27">
                  <c:v>1776.8172743693231</c:v>
                </c:pt>
                <c:pt idx="28">
                  <c:v>1842.625321568187</c:v>
                </c:pt>
                <c:pt idx="29">
                  <c:v>1908.4333687670508</c:v>
                </c:pt>
                <c:pt idx="30">
                  <c:v>1974.2414159659145</c:v>
                </c:pt>
                <c:pt idx="31">
                  <c:v>2040.0494631647784</c:v>
                </c:pt>
                <c:pt idx="32">
                  <c:v>2105.8575103636422</c:v>
                </c:pt>
                <c:pt idx="33">
                  <c:v>2171.6655575625059</c:v>
                </c:pt>
                <c:pt idx="34">
                  <c:v>2237.4736047613696</c:v>
                </c:pt>
                <c:pt idx="35">
                  <c:v>2303.2816519602338</c:v>
                </c:pt>
                <c:pt idx="36">
                  <c:v>2369.0896991590976</c:v>
                </c:pt>
                <c:pt idx="37">
                  <c:v>2434.8977463579613</c:v>
                </c:pt>
                <c:pt idx="38">
                  <c:v>2500.705793556825</c:v>
                </c:pt>
                <c:pt idx="39">
                  <c:v>2566.5138407556888</c:v>
                </c:pt>
                <c:pt idx="40">
                  <c:v>2632.3218879545529</c:v>
                </c:pt>
                <c:pt idx="41">
                  <c:v>2698.1299351534167</c:v>
                </c:pt>
                <c:pt idx="42">
                  <c:v>2763.9379823522804</c:v>
                </c:pt>
                <c:pt idx="43">
                  <c:v>2829.7460295511441</c:v>
                </c:pt>
                <c:pt idx="44">
                  <c:v>2895.5540767500079</c:v>
                </c:pt>
                <c:pt idx="45">
                  <c:v>2961.3621239488721</c:v>
                </c:pt>
                <c:pt idx="46">
                  <c:v>3027.1701711477358</c:v>
                </c:pt>
                <c:pt idx="47">
                  <c:v>3092.9782183465995</c:v>
                </c:pt>
                <c:pt idx="48">
                  <c:v>3158.7862655454633</c:v>
                </c:pt>
                <c:pt idx="49">
                  <c:v>3224.594312744327</c:v>
                </c:pt>
                <c:pt idx="50">
                  <c:v>3290.4023599431907</c:v>
                </c:pt>
                <c:pt idx="51">
                  <c:v>3356.2104071420549</c:v>
                </c:pt>
                <c:pt idx="52">
                  <c:v>3422.0184543409187</c:v>
                </c:pt>
                <c:pt idx="53">
                  <c:v>3487.8265015397824</c:v>
                </c:pt>
                <c:pt idx="54">
                  <c:v>3553.6345487386461</c:v>
                </c:pt>
                <c:pt idx="55">
                  <c:v>3619.4425959375099</c:v>
                </c:pt>
                <c:pt idx="56">
                  <c:v>3685.250643136374</c:v>
                </c:pt>
                <c:pt idx="57">
                  <c:v>3751.0586903352378</c:v>
                </c:pt>
                <c:pt idx="58">
                  <c:v>3816.8667375341015</c:v>
                </c:pt>
                <c:pt idx="59">
                  <c:v>3882.6747847329652</c:v>
                </c:pt>
                <c:pt idx="60">
                  <c:v>3948.482831931829</c:v>
                </c:pt>
                <c:pt idx="61">
                  <c:v>4014.2908791306932</c:v>
                </c:pt>
                <c:pt idx="62">
                  <c:v>4080.0989263295569</c:v>
                </c:pt>
                <c:pt idx="63">
                  <c:v>4145.9069735284202</c:v>
                </c:pt>
                <c:pt idx="64">
                  <c:v>4211.7150207272844</c:v>
                </c:pt>
                <c:pt idx="65">
                  <c:v>4277.5230679261485</c:v>
                </c:pt>
                <c:pt idx="66">
                  <c:v>4343.3311151250118</c:v>
                </c:pt>
                <c:pt idx="67">
                  <c:v>4409.139162323876</c:v>
                </c:pt>
                <c:pt idx="68">
                  <c:v>4474.9472095227393</c:v>
                </c:pt>
                <c:pt idx="69">
                  <c:v>4540.7552567216035</c:v>
                </c:pt>
                <c:pt idx="70">
                  <c:v>4606.5633039204677</c:v>
                </c:pt>
                <c:pt idx="71">
                  <c:v>4672.3713511193309</c:v>
                </c:pt>
                <c:pt idx="72">
                  <c:v>4738.1793983181951</c:v>
                </c:pt>
                <c:pt idx="73">
                  <c:v>4803.9874455170584</c:v>
                </c:pt>
                <c:pt idx="74">
                  <c:v>4869.7954927159226</c:v>
                </c:pt>
                <c:pt idx="75">
                  <c:v>4935.6035399147868</c:v>
                </c:pt>
                <c:pt idx="76">
                  <c:v>5001.4115871136501</c:v>
                </c:pt>
                <c:pt idx="77">
                  <c:v>5067.2196343125142</c:v>
                </c:pt>
                <c:pt idx="78">
                  <c:v>5133.0276815113775</c:v>
                </c:pt>
                <c:pt idx="79">
                  <c:v>5198.8357287102417</c:v>
                </c:pt>
                <c:pt idx="80">
                  <c:v>5264.6437759091059</c:v>
                </c:pt>
                <c:pt idx="81">
                  <c:v>5330.4518231079692</c:v>
                </c:pt>
                <c:pt idx="82">
                  <c:v>5396.2598703068334</c:v>
                </c:pt>
                <c:pt idx="83">
                  <c:v>5462.0679175056966</c:v>
                </c:pt>
                <c:pt idx="84">
                  <c:v>5527.8759647045608</c:v>
                </c:pt>
                <c:pt idx="85">
                  <c:v>5593.684011903425</c:v>
                </c:pt>
                <c:pt idx="86">
                  <c:v>5659.4920591022883</c:v>
                </c:pt>
                <c:pt idx="87">
                  <c:v>5725.3001063011525</c:v>
                </c:pt>
                <c:pt idx="88">
                  <c:v>5791.1081535000158</c:v>
                </c:pt>
                <c:pt idx="89">
                  <c:v>5856.9162006988799</c:v>
                </c:pt>
                <c:pt idx="90">
                  <c:v>5922.7242478977441</c:v>
                </c:pt>
                <c:pt idx="91">
                  <c:v>5988.5322950966074</c:v>
                </c:pt>
                <c:pt idx="92">
                  <c:v>6054.3403422954716</c:v>
                </c:pt>
                <c:pt idx="93">
                  <c:v>6120.1483894943349</c:v>
                </c:pt>
                <c:pt idx="94">
                  <c:v>6185.9564366931991</c:v>
                </c:pt>
                <c:pt idx="95">
                  <c:v>6251.7644838920623</c:v>
                </c:pt>
                <c:pt idx="96">
                  <c:v>6317.5725310909265</c:v>
                </c:pt>
                <c:pt idx="97">
                  <c:v>6383.3805782897907</c:v>
                </c:pt>
                <c:pt idx="98">
                  <c:v>6449.188625488654</c:v>
                </c:pt>
                <c:pt idx="99">
                  <c:v>6514.9966726875182</c:v>
                </c:pt>
                <c:pt idx="100">
                  <c:v>6580.8047198863815</c:v>
                </c:pt>
                <c:pt idx="101">
                  <c:v>6646.6127670852457</c:v>
                </c:pt>
                <c:pt idx="102">
                  <c:v>6712.4208142841098</c:v>
                </c:pt>
                <c:pt idx="103">
                  <c:v>6778.2288614829731</c:v>
                </c:pt>
                <c:pt idx="104">
                  <c:v>6844.0369086818373</c:v>
                </c:pt>
                <c:pt idx="105">
                  <c:v>6909.8449558807006</c:v>
                </c:pt>
                <c:pt idx="106">
                  <c:v>6975.6530030795648</c:v>
                </c:pt>
                <c:pt idx="107">
                  <c:v>7041.461050278429</c:v>
                </c:pt>
                <c:pt idx="108">
                  <c:v>7107.2690974772922</c:v>
                </c:pt>
                <c:pt idx="109">
                  <c:v>7173.0771446761564</c:v>
                </c:pt>
                <c:pt idx="110">
                  <c:v>7238.8851918750197</c:v>
                </c:pt>
                <c:pt idx="111">
                  <c:v>7304.6932390738839</c:v>
                </c:pt>
                <c:pt idx="112">
                  <c:v>7370.5012862727481</c:v>
                </c:pt>
                <c:pt idx="113">
                  <c:v>7436.3093334716114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</c:numCache>
            </c:numRef>
          </c:val>
        </c:ser>
        <c:axId val="44177280"/>
        <c:axId val="44192128"/>
      </c:areaChart>
      <c:catAx>
        <c:axId val="44177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t>km/h</a:t>
                </a:r>
              </a:p>
            </c:rich>
          </c:tx>
          <c:layout>
            <c:manualLayout>
              <c:xMode val="edge"/>
              <c:yMode val="edge"/>
              <c:x val="0.50759219088937091"/>
              <c:y val="0.9062529163021289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44192128"/>
        <c:crosses val="autoZero"/>
        <c:auto val="1"/>
        <c:lblAlgn val="ctr"/>
        <c:lblOffset val="100"/>
        <c:tickLblSkip val="5"/>
        <c:tickMarkSkip val="10"/>
      </c:catAx>
      <c:valAx>
        <c:axId val="4419212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t>rpm</a:t>
                </a:r>
              </a:p>
            </c:rich>
          </c:tx>
          <c:layout>
            <c:manualLayout>
              <c:xMode val="edge"/>
              <c:yMode val="edge"/>
              <c:x val="1.0845986984815618E-2"/>
              <c:y val="0.40277923592884224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44177280"/>
        <c:crosses val="autoZero"/>
        <c:crossBetween val="midCat"/>
      </c:valAx>
    </c:plotArea>
    <c:legend>
      <c:legendPos val="r"/>
      <c:layout>
        <c:manualLayout>
          <c:xMode val="edge"/>
          <c:yMode val="edge"/>
          <c:wMode val="edge"/>
          <c:hMode val="edge"/>
          <c:x val="0.83514099783080264"/>
          <c:y val="1.7361111111111112E-2"/>
          <c:w val="0.96312364425162689"/>
          <c:h val="0.43402923592884224"/>
        </c:manualLayout>
      </c:layout>
      <c:txPr>
        <a:bodyPr/>
        <a:lstStyle/>
        <a:p>
          <a:pPr>
            <a:defRPr lang="en-CA"/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808080"/>
      </a:solidFill>
      <a:prstDash val="solid"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232104121475052"/>
          <c:y val="5.6140543244734262E-2"/>
          <c:w val="0.82429501084598711"/>
          <c:h val="0.7719324696150961"/>
        </c:manualLayout>
      </c:layout>
      <c:areaChart>
        <c:grouping val="standard"/>
        <c:ser>
          <c:idx val="0"/>
          <c:order val="0"/>
          <c:tx>
            <c:v>Gear 1</c:v>
          </c:tx>
          <c:cat>
            <c:numRef>
              <c:f>Sheet2!$AH$2:$AH$127</c:f>
              <c:numCache>
                <c:formatCode>General</c:formatCode>
                <c:ptCount val="12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</c:numCache>
            </c:numRef>
          </c:cat>
          <c:val>
            <c:numRef>
              <c:f>Sheet2!$AI$2:$AI$127</c:f>
              <c:numCache>
                <c:formatCode>0</c:formatCode>
                <c:ptCount val="126"/>
                <c:pt idx="0">
                  <c:v>0</c:v>
                </c:pt>
                <c:pt idx="1">
                  <c:v>254.32874711560902</c:v>
                </c:pt>
                <c:pt idx="2">
                  <c:v>508.65749423121804</c:v>
                </c:pt>
                <c:pt idx="3">
                  <c:v>762.98624134682711</c:v>
                </c:pt>
                <c:pt idx="4">
                  <c:v>1017.3149884624361</c:v>
                </c:pt>
                <c:pt idx="5">
                  <c:v>1271.6437355780452</c:v>
                </c:pt>
                <c:pt idx="6">
                  <c:v>1525.9724826936542</c:v>
                </c:pt>
                <c:pt idx="7">
                  <c:v>1780.3012298092631</c:v>
                </c:pt>
                <c:pt idx="8">
                  <c:v>2034.6299769248722</c:v>
                </c:pt>
                <c:pt idx="9">
                  <c:v>2288.9587240404812</c:v>
                </c:pt>
                <c:pt idx="10">
                  <c:v>2543.2874711560903</c:v>
                </c:pt>
                <c:pt idx="11">
                  <c:v>2797.6162182716994</c:v>
                </c:pt>
                <c:pt idx="12">
                  <c:v>3051.9449653873085</c:v>
                </c:pt>
                <c:pt idx="13">
                  <c:v>3306.2737125029171</c:v>
                </c:pt>
                <c:pt idx="14">
                  <c:v>3560.6024596185262</c:v>
                </c:pt>
                <c:pt idx="15">
                  <c:v>3814.9312067341352</c:v>
                </c:pt>
                <c:pt idx="16">
                  <c:v>4069.2599538497443</c:v>
                </c:pt>
                <c:pt idx="17">
                  <c:v>4323.5887009653534</c:v>
                </c:pt>
                <c:pt idx="18">
                  <c:v>4577.9174480809625</c:v>
                </c:pt>
                <c:pt idx="19">
                  <c:v>4832.2461951965715</c:v>
                </c:pt>
                <c:pt idx="20">
                  <c:v>5086.5749423121806</c:v>
                </c:pt>
                <c:pt idx="21">
                  <c:v>5340.9036894277897</c:v>
                </c:pt>
                <c:pt idx="22">
                  <c:v>5595.2324365433988</c:v>
                </c:pt>
                <c:pt idx="23">
                  <c:v>5849.5611836590078</c:v>
                </c:pt>
                <c:pt idx="24">
                  <c:v>6103.8899307746169</c:v>
                </c:pt>
                <c:pt idx="25">
                  <c:v>6358.2186778902251</c:v>
                </c:pt>
                <c:pt idx="26">
                  <c:v>6612.5474250058342</c:v>
                </c:pt>
                <c:pt idx="27">
                  <c:v>6866.8761721214432</c:v>
                </c:pt>
                <c:pt idx="28">
                  <c:v>7121.2049192370523</c:v>
                </c:pt>
                <c:pt idx="29">
                  <c:v>7375.5336663526614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</c:numCache>
            </c:numRef>
          </c:val>
        </c:ser>
        <c:ser>
          <c:idx val="1"/>
          <c:order val="1"/>
          <c:tx>
            <c:v>Gear 2</c:v>
          </c:tx>
          <c:cat>
            <c:numRef>
              <c:f>Sheet2!$AH$2:$AH$127</c:f>
              <c:numCache>
                <c:formatCode>General</c:formatCode>
                <c:ptCount val="12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</c:numCache>
            </c:numRef>
          </c:cat>
          <c:val>
            <c:numRef>
              <c:f>Sheet2!$AJ$2:$AJ$127</c:f>
              <c:numCache>
                <c:formatCode>0</c:formatCode>
                <c:ptCount val="126"/>
                <c:pt idx="0">
                  <c:v>0</c:v>
                </c:pt>
                <c:pt idx="1">
                  <c:v>146.63581340546833</c:v>
                </c:pt>
                <c:pt idx="2">
                  <c:v>293.27162681093665</c:v>
                </c:pt>
                <c:pt idx="3">
                  <c:v>439.90744021640501</c:v>
                </c:pt>
                <c:pt idx="4">
                  <c:v>586.5432536218733</c:v>
                </c:pt>
                <c:pt idx="5">
                  <c:v>733.17906702734172</c:v>
                </c:pt>
                <c:pt idx="6">
                  <c:v>879.81488043281001</c:v>
                </c:pt>
                <c:pt idx="7">
                  <c:v>1026.4506938382783</c:v>
                </c:pt>
                <c:pt idx="8">
                  <c:v>1173.0865072437466</c:v>
                </c:pt>
                <c:pt idx="9">
                  <c:v>1319.7223206492149</c:v>
                </c:pt>
                <c:pt idx="10">
                  <c:v>1466.3581340546834</c:v>
                </c:pt>
                <c:pt idx="11">
                  <c:v>1612.9939474601517</c:v>
                </c:pt>
                <c:pt idx="12">
                  <c:v>1759.62976086562</c:v>
                </c:pt>
                <c:pt idx="13">
                  <c:v>1906.2655742710883</c:v>
                </c:pt>
                <c:pt idx="14">
                  <c:v>2052.9013876765566</c:v>
                </c:pt>
                <c:pt idx="15">
                  <c:v>2199.5372010820251</c:v>
                </c:pt>
                <c:pt idx="16">
                  <c:v>2346.1730144874932</c:v>
                </c:pt>
                <c:pt idx="17">
                  <c:v>2492.8088278929617</c:v>
                </c:pt>
                <c:pt idx="18">
                  <c:v>2639.4446412984298</c:v>
                </c:pt>
                <c:pt idx="19">
                  <c:v>2786.0804547038983</c:v>
                </c:pt>
                <c:pt idx="20">
                  <c:v>2932.7162681093669</c:v>
                </c:pt>
                <c:pt idx="21">
                  <c:v>3079.3520815148349</c:v>
                </c:pt>
                <c:pt idx="22">
                  <c:v>3225.9878949203035</c:v>
                </c:pt>
                <c:pt idx="23">
                  <c:v>3372.6237083257715</c:v>
                </c:pt>
                <c:pt idx="24">
                  <c:v>3519.2595217312401</c:v>
                </c:pt>
                <c:pt idx="25">
                  <c:v>3665.8953351367081</c:v>
                </c:pt>
                <c:pt idx="26">
                  <c:v>3812.5311485421767</c:v>
                </c:pt>
                <c:pt idx="27">
                  <c:v>3959.1669619476452</c:v>
                </c:pt>
                <c:pt idx="28">
                  <c:v>4105.8027753531132</c:v>
                </c:pt>
                <c:pt idx="29">
                  <c:v>4252.4385887585813</c:v>
                </c:pt>
                <c:pt idx="30">
                  <c:v>4399.0744021640503</c:v>
                </c:pt>
                <c:pt idx="31">
                  <c:v>4545.7102155695184</c:v>
                </c:pt>
                <c:pt idx="32">
                  <c:v>4692.3460289749864</c:v>
                </c:pt>
                <c:pt idx="33">
                  <c:v>4838.9818423804554</c:v>
                </c:pt>
                <c:pt idx="34">
                  <c:v>4985.6176557859235</c:v>
                </c:pt>
                <c:pt idx="35">
                  <c:v>5132.2534691913916</c:v>
                </c:pt>
                <c:pt idx="36">
                  <c:v>5278.8892825968596</c:v>
                </c:pt>
                <c:pt idx="37">
                  <c:v>5425.5250960023286</c:v>
                </c:pt>
                <c:pt idx="38">
                  <c:v>5572.1609094077967</c:v>
                </c:pt>
                <c:pt idx="39">
                  <c:v>5718.7967228132648</c:v>
                </c:pt>
                <c:pt idx="40">
                  <c:v>5865.4325362187337</c:v>
                </c:pt>
                <c:pt idx="41">
                  <c:v>6012.0683496242018</c:v>
                </c:pt>
                <c:pt idx="42">
                  <c:v>6158.7041630296699</c:v>
                </c:pt>
                <c:pt idx="43">
                  <c:v>6305.3399764351379</c:v>
                </c:pt>
                <c:pt idx="44">
                  <c:v>6451.9757898406069</c:v>
                </c:pt>
                <c:pt idx="45">
                  <c:v>6598.611603246075</c:v>
                </c:pt>
                <c:pt idx="46">
                  <c:v>6745.2474166515431</c:v>
                </c:pt>
                <c:pt idx="47">
                  <c:v>6891.883230057012</c:v>
                </c:pt>
                <c:pt idx="48">
                  <c:v>7038.5190434624801</c:v>
                </c:pt>
                <c:pt idx="49">
                  <c:v>7185.1548568679482</c:v>
                </c:pt>
                <c:pt idx="50">
                  <c:v>7331.7906702734163</c:v>
                </c:pt>
                <c:pt idx="51">
                  <c:v>7478.4264836788852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</c:numCache>
            </c:numRef>
          </c:val>
        </c:ser>
        <c:ser>
          <c:idx val="2"/>
          <c:order val="2"/>
          <c:tx>
            <c:v>Gear 3</c:v>
          </c:tx>
          <c:cat>
            <c:numRef>
              <c:f>Sheet2!$AH$2:$AH$127</c:f>
              <c:numCache>
                <c:formatCode>General</c:formatCode>
                <c:ptCount val="12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</c:numCache>
            </c:numRef>
          </c:cat>
          <c:val>
            <c:numRef>
              <c:f>Sheet2!$AK$2:$AK$127</c:f>
              <c:numCache>
                <c:formatCode>0</c:formatCode>
                <c:ptCount val="126"/>
                <c:pt idx="0">
                  <c:v>0</c:v>
                </c:pt>
                <c:pt idx="1">
                  <c:v>98.712070798295727</c:v>
                </c:pt>
                <c:pt idx="2">
                  <c:v>197.42414159659145</c:v>
                </c:pt>
                <c:pt idx="3">
                  <c:v>296.1362123948872</c:v>
                </c:pt>
                <c:pt idx="4">
                  <c:v>394.84828319318291</c:v>
                </c:pt>
                <c:pt idx="5">
                  <c:v>493.56035399147868</c:v>
                </c:pt>
                <c:pt idx="6">
                  <c:v>592.27242478977439</c:v>
                </c:pt>
                <c:pt idx="7">
                  <c:v>690.9844955880701</c:v>
                </c:pt>
                <c:pt idx="8">
                  <c:v>789.69656638636582</c:v>
                </c:pt>
                <c:pt idx="9">
                  <c:v>888.40863718466164</c:v>
                </c:pt>
                <c:pt idx="10">
                  <c:v>987.12070798295736</c:v>
                </c:pt>
                <c:pt idx="11">
                  <c:v>1085.8327787812532</c:v>
                </c:pt>
                <c:pt idx="12">
                  <c:v>1184.5448495795488</c:v>
                </c:pt>
                <c:pt idx="13">
                  <c:v>1283.2569203778446</c:v>
                </c:pt>
                <c:pt idx="14">
                  <c:v>1381.9689911761402</c:v>
                </c:pt>
                <c:pt idx="15">
                  <c:v>1480.681061974436</c:v>
                </c:pt>
                <c:pt idx="16">
                  <c:v>1579.3931327727316</c:v>
                </c:pt>
                <c:pt idx="17">
                  <c:v>1678.1052035710275</c:v>
                </c:pt>
                <c:pt idx="18">
                  <c:v>1776.8172743693233</c:v>
                </c:pt>
                <c:pt idx="19">
                  <c:v>1875.5293451676189</c:v>
                </c:pt>
                <c:pt idx="20">
                  <c:v>1974.2414159659147</c:v>
                </c:pt>
                <c:pt idx="21">
                  <c:v>2072.9534867642105</c:v>
                </c:pt>
                <c:pt idx="22">
                  <c:v>2171.6655575625064</c:v>
                </c:pt>
                <c:pt idx="23">
                  <c:v>2270.3776283608017</c:v>
                </c:pt>
                <c:pt idx="24">
                  <c:v>2369.0896991590976</c:v>
                </c:pt>
                <c:pt idx="25">
                  <c:v>2467.8017699573934</c:v>
                </c:pt>
                <c:pt idx="26">
                  <c:v>2566.5138407556892</c:v>
                </c:pt>
                <c:pt idx="27">
                  <c:v>2665.225911553985</c:v>
                </c:pt>
                <c:pt idx="28">
                  <c:v>2763.9379823522804</c:v>
                </c:pt>
                <c:pt idx="29">
                  <c:v>2862.6500531505762</c:v>
                </c:pt>
                <c:pt idx="30">
                  <c:v>2961.3621239488721</c:v>
                </c:pt>
                <c:pt idx="31">
                  <c:v>3060.0741947471679</c:v>
                </c:pt>
                <c:pt idx="32">
                  <c:v>3158.7862655454633</c:v>
                </c:pt>
                <c:pt idx="33">
                  <c:v>3257.4983363437591</c:v>
                </c:pt>
                <c:pt idx="34">
                  <c:v>3356.2104071420549</c:v>
                </c:pt>
                <c:pt idx="35">
                  <c:v>3454.9224779403507</c:v>
                </c:pt>
                <c:pt idx="36">
                  <c:v>3553.6345487386466</c:v>
                </c:pt>
                <c:pt idx="37">
                  <c:v>3652.3466195369419</c:v>
                </c:pt>
                <c:pt idx="38">
                  <c:v>3751.0586903352378</c:v>
                </c:pt>
                <c:pt idx="39">
                  <c:v>3849.7707611335336</c:v>
                </c:pt>
                <c:pt idx="40">
                  <c:v>3948.4828319318294</c:v>
                </c:pt>
                <c:pt idx="41">
                  <c:v>4047.1949027301252</c:v>
                </c:pt>
                <c:pt idx="42">
                  <c:v>4145.9069735284211</c:v>
                </c:pt>
                <c:pt idx="43">
                  <c:v>4244.6190443267169</c:v>
                </c:pt>
                <c:pt idx="44">
                  <c:v>4343.3311151250127</c:v>
                </c:pt>
                <c:pt idx="45">
                  <c:v>4442.0431859233076</c:v>
                </c:pt>
                <c:pt idx="46">
                  <c:v>4540.7552567216035</c:v>
                </c:pt>
                <c:pt idx="47">
                  <c:v>4639.4673275198993</c:v>
                </c:pt>
                <c:pt idx="48">
                  <c:v>4738.1793983181951</c:v>
                </c:pt>
                <c:pt idx="49">
                  <c:v>4836.891469116491</c:v>
                </c:pt>
                <c:pt idx="50">
                  <c:v>4935.6035399147868</c:v>
                </c:pt>
                <c:pt idx="51">
                  <c:v>5034.3156107130826</c:v>
                </c:pt>
                <c:pt idx="52">
                  <c:v>5133.0276815113784</c:v>
                </c:pt>
                <c:pt idx="53">
                  <c:v>5231.7397523096743</c:v>
                </c:pt>
                <c:pt idx="54">
                  <c:v>5330.4518231079701</c:v>
                </c:pt>
                <c:pt idx="55">
                  <c:v>5429.163893906265</c:v>
                </c:pt>
                <c:pt idx="56">
                  <c:v>5527.8759647045608</c:v>
                </c:pt>
                <c:pt idx="57">
                  <c:v>5626.5880355028567</c:v>
                </c:pt>
                <c:pt idx="58">
                  <c:v>5725.3001063011525</c:v>
                </c:pt>
                <c:pt idx="59">
                  <c:v>5824.0121770994483</c:v>
                </c:pt>
                <c:pt idx="60">
                  <c:v>5922.7242478977441</c:v>
                </c:pt>
                <c:pt idx="61">
                  <c:v>6021.43631869604</c:v>
                </c:pt>
                <c:pt idx="62">
                  <c:v>6120.1483894943358</c:v>
                </c:pt>
                <c:pt idx="63">
                  <c:v>6218.8604602926316</c:v>
                </c:pt>
                <c:pt idx="64">
                  <c:v>6317.5725310909265</c:v>
                </c:pt>
                <c:pt idx="65">
                  <c:v>6416.2846018892224</c:v>
                </c:pt>
                <c:pt idx="66">
                  <c:v>6514.9966726875182</c:v>
                </c:pt>
                <c:pt idx="67">
                  <c:v>6613.708743485814</c:v>
                </c:pt>
                <c:pt idx="68">
                  <c:v>6712.4208142841098</c:v>
                </c:pt>
                <c:pt idx="69">
                  <c:v>6811.1328850824057</c:v>
                </c:pt>
                <c:pt idx="70">
                  <c:v>6909.8449558807015</c:v>
                </c:pt>
                <c:pt idx="71">
                  <c:v>7008.5570266789973</c:v>
                </c:pt>
                <c:pt idx="72">
                  <c:v>7107.2690974772931</c:v>
                </c:pt>
                <c:pt idx="73">
                  <c:v>7205.981168275589</c:v>
                </c:pt>
                <c:pt idx="74">
                  <c:v>7304.6932390738839</c:v>
                </c:pt>
                <c:pt idx="75">
                  <c:v>7403.4053098721797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</c:numCache>
            </c:numRef>
          </c:val>
        </c:ser>
        <c:ser>
          <c:idx val="3"/>
          <c:order val="3"/>
          <c:tx>
            <c:v>Gear 4</c:v>
          </c:tx>
          <c:cat>
            <c:numRef>
              <c:f>Sheet2!$AH$2:$AH$127</c:f>
              <c:numCache>
                <c:formatCode>General</c:formatCode>
                <c:ptCount val="12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</c:numCache>
            </c:numRef>
          </c:cat>
          <c:val>
            <c:numRef>
              <c:f>Sheet2!$AL$2:$AL$127</c:f>
              <c:numCache>
                <c:formatCode>0</c:formatCode>
                <c:ptCount val="126"/>
                <c:pt idx="0">
                  <c:v>0</c:v>
                </c:pt>
                <c:pt idx="1">
                  <c:v>77.421231998663316</c:v>
                </c:pt>
                <c:pt idx="2">
                  <c:v>154.84246399732663</c:v>
                </c:pt>
                <c:pt idx="3">
                  <c:v>232.26369599598993</c:v>
                </c:pt>
                <c:pt idx="4">
                  <c:v>309.68492799465326</c:v>
                </c:pt>
                <c:pt idx="5">
                  <c:v>387.10615999331657</c:v>
                </c:pt>
                <c:pt idx="6">
                  <c:v>464.52739199197987</c:v>
                </c:pt>
                <c:pt idx="7">
                  <c:v>541.94862399064323</c:v>
                </c:pt>
                <c:pt idx="8">
                  <c:v>619.36985598930653</c:v>
                </c:pt>
                <c:pt idx="9">
                  <c:v>696.79108798796983</c:v>
                </c:pt>
                <c:pt idx="10">
                  <c:v>774.21231998663313</c:v>
                </c:pt>
                <c:pt idx="11">
                  <c:v>851.63355198529644</c:v>
                </c:pt>
                <c:pt idx="12">
                  <c:v>929.05478398395974</c:v>
                </c:pt>
                <c:pt idx="13">
                  <c:v>1006.476015982623</c:v>
                </c:pt>
                <c:pt idx="14">
                  <c:v>1083.8972479812865</c:v>
                </c:pt>
                <c:pt idx="15">
                  <c:v>1161.3184799799496</c:v>
                </c:pt>
                <c:pt idx="16">
                  <c:v>1238.7397119786131</c:v>
                </c:pt>
                <c:pt idx="17">
                  <c:v>1316.1609439772762</c:v>
                </c:pt>
                <c:pt idx="18">
                  <c:v>1393.5821759759397</c:v>
                </c:pt>
                <c:pt idx="19">
                  <c:v>1471.0034079746029</c:v>
                </c:pt>
                <c:pt idx="20">
                  <c:v>1548.4246399732663</c:v>
                </c:pt>
                <c:pt idx="21">
                  <c:v>1625.8458719719297</c:v>
                </c:pt>
                <c:pt idx="22">
                  <c:v>1703.2671039705929</c:v>
                </c:pt>
                <c:pt idx="23">
                  <c:v>1780.6883359692563</c:v>
                </c:pt>
                <c:pt idx="24">
                  <c:v>1858.1095679679195</c:v>
                </c:pt>
                <c:pt idx="25">
                  <c:v>1935.5307999665829</c:v>
                </c:pt>
                <c:pt idx="26">
                  <c:v>2012.9520319652461</c:v>
                </c:pt>
                <c:pt idx="27">
                  <c:v>2090.3732639639093</c:v>
                </c:pt>
                <c:pt idx="28">
                  <c:v>2167.7944959625729</c:v>
                </c:pt>
                <c:pt idx="29">
                  <c:v>2245.2157279612361</c:v>
                </c:pt>
                <c:pt idx="30">
                  <c:v>2322.6369599598993</c:v>
                </c:pt>
                <c:pt idx="31">
                  <c:v>2400.0581919585629</c:v>
                </c:pt>
                <c:pt idx="32">
                  <c:v>2477.4794239572261</c:v>
                </c:pt>
                <c:pt idx="33">
                  <c:v>2554.9006559558893</c:v>
                </c:pt>
                <c:pt idx="34">
                  <c:v>2632.3218879545525</c:v>
                </c:pt>
                <c:pt idx="35">
                  <c:v>2709.7431199532161</c:v>
                </c:pt>
                <c:pt idx="36">
                  <c:v>2787.1643519518793</c:v>
                </c:pt>
                <c:pt idx="37">
                  <c:v>2864.5855839505425</c:v>
                </c:pt>
                <c:pt idx="38">
                  <c:v>2942.0068159492057</c:v>
                </c:pt>
                <c:pt idx="39">
                  <c:v>3019.4280479478693</c:v>
                </c:pt>
                <c:pt idx="40">
                  <c:v>3096.8492799465325</c:v>
                </c:pt>
                <c:pt idx="41">
                  <c:v>3174.2705119451957</c:v>
                </c:pt>
                <c:pt idx="42">
                  <c:v>3251.6917439438594</c:v>
                </c:pt>
                <c:pt idx="43">
                  <c:v>3329.1129759425226</c:v>
                </c:pt>
                <c:pt idx="44">
                  <c:v>3406.5342079411857</c:v>
                </c:pt>
                <c:pt idx="45">
                  <c:v>3483.9554399398489</c:v>
                </c:pt>
                <c:pt idx="46">
                  <c:v>3561.3766719385126</c:v>
                </c:pt>
                <c:pt idx="47">
                  <c:v>3638.7979039371758</c:v>
                </c:pt>
                <c:pt idx="48">
                  <c:v>3716.2191359358389</c:v>
                </c:pt>
                <c:pt idx="49">
                  <c:v>3793.6403679345026</c:v>
                </c:pt>
                <c:pt idx="50">
                  <c:v>3871.0615999331658</c:v>
                </c:pt>
                <c:pt idx="51">
                  <c:v>3948.482831931829</c:v>
                </c:pt>
                <c:pt idx="52">
                  <c:v>4025.9040639304922</c:v>
                </c:pt>
                <c:pt idx="53">
                  <c:v>4103.3252959291558</c:v>
                </c:pt>
                <c:pt idx="54">
                  <c:v>4180.7465279278185</c:v>
                </c:pt>
                <c:pt idx="55">
                  <c:v>4258.1677599264822</c:v>
                </c:pt>
                <c:pt idx="56">
                  <c:v>4335.5889919251458</c:v>
                </c:pt>
                <c:pt idx="57">
                  <c:v>4413.0102239238086</c:v>
                </c:pt>
                <c:pt idx="58">
                  <c:v>4490.4314559224722</c:v>
                </c:pt>
                <c:pt idx="59">
                  <c:v>4567.8526879211358</c:v>
                </c:pt>
                <c:pt idx="60">
                  <c:v>4645.2739199197986</c:v>
                </c:pt>
                <c:pt idx="61">
                  <c:v>4722.6951519184622</c:v>
                </c:pt>
                <c:pt idx="62">
                  <c:v>4800.1163839171259</c:v>
                </c:pt>
                <c:pt idx="63">
                  <c:v>4877.5376159157886</c:v>
                </c:pt>
                <c:pt idx="64">
                  <c:v>4954.9588479144522</c:v>
                </c:pt>
                <c:pt idx="65">
                  <c:v>5032.380079913115</c:v>
                </c:pt>
                <c:pt idx="66">
                  <c:v>5109.8013119117786</c:v>
                </c:pt>
                <c:pt idx="67">
                  <c:v>5187.2225439104423</c:v>
                </c:pt>
                <c:pt idx="68">
                  <c:v>5264.643775909105</c:v>
                </c:pt>
                <c:pt idx="69">
                  <c:v>5342.0650079077686</c:v>
                </c:pt>
                <c:pt idx="70">
                  <c:v>5419.4862399064323</c:v>
                </c:pt>
                <c:pt idx="71">
                  <c:v>5496.907471905095</c:v>
                </c:pt>
                <c:pt idx="72">
                  <c:v>5574.3287039037587</c:v>
                </c:pt>
                <c:pt idx="73">
                  <c:v>5651.7499359024223</c:v>
                </c:pt>
                <c:pt idx="74">
                  <c:v>5729.171167901085</c:v>
                </c:pt>
                <c:pt idx="75">
                  <c:v>5806.5923998997487</c:v>
                </c:pt>
                <c:pt idx="76">
                  <c:v>5884.0136318984114</c:v>
                </c:pt>
                <c:pt idx="77">
                  <c:v>5961.434863897075</c:v>
                </c:pt>
                <c:pt idx="78">
                  <c:v>6038.8560958957387</c:v>
                </c:pt>
                <c:pt idx="79">
                  <c:v>6116.2773278944014</c:v>
                </c:pt>
                <c:pt idx="80">
                  <c:v>6193.6985598930651</c:v>
                </c:pt>
                <c:pt idx="81">
                  <c:v>6271.1197918917287</c:v>
                </c:pt>
                <c:pt idx="82">
                  <c:v>6348.5410238903914</c:v>
                </c:pt>
                <c:pt idx="83">
                  <c:v>6425.9622558890551</c:v>
                </c:pt>
                <c:pt idx="84">
                  <c:v>6503.3834878877187</c:v>
                </c:pt>
                <c:pt idx="85">
                  <c:v>6580.8047198863815</c:v>
                </c:pt>
                <c:pt idx="86">
                  <c:v>6658.2259518850451</c:v>
                </c:pt>
                <c:pt idx="87">
                  <c:v>6735.6471838837078</c:v>
                </c:pt>
                <c:pt idx="88">
                  <c:v>6813.0684158823715</c:v>
                </c:pt>
                <c:pt idx="89">
                  <c:v>6890.4896478810351</c:v>
                </c:pt>
                <c:pt idx="90">
                  <c:v>6967.9108798796979</c:v>
                </c:pt>
                <c:pt idx="91">
                  <c:v>7045.3321118783615</c:v>
                </c:pt>
                <c:pt idx="92">
                  <c:v>7122.7533438770251</c:v>
                </c:pt>
                <c:pt idx="93">
                  <c:v>7200.1745758756879</c:v>
                </c:pt>
                <c:pt idx="94">
                  <c:v>7277.5958078743515</c:v>
                </c:pt>
                <c:pt idx="95">
                  <c:v>7355.0170398730152</c:v>
                </c:pt>
                <c:pt idx="96">
                  <c:v>7432.4382718716779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</c:numCache>
            </c:numRef>
          </c:val>
        </c:ser>
        <c:ser>
          <c:idx val="4"/>
          <c:order val="4"/>
          <c:tx>
            <c:v>Gear 5</c:v>
          </c:tx>
          <c:cat>
            <c:numRef>
              <c:f>Sheet2!$AH$2:$AH$127</c:f>
              <c:numCache>
                <c:formatCode>General</c:formatCode>
                <c:ptCount val="12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</c:numCache>
            </c:numRef>
          </c:cat>
          <c:val>
            <c:numRef>
              <c:f>Sheet2!$AM$2:$AM$126</c:f>
              <c:numCache>
                <c:formatCode>0</c:formatCode>
                <c:ptCount val="125"/>
                <c:pt idx="0">
                  <c:v>0</c:v>
                </c:pt>
                <c:pt idx="1">
                  <c:v>60.620824654953388</c:v>
                </c:pt>
                <c:pt idx="2">
                  <c:v>121.24164930990678</c:v>
                </c:pt>
                <c:pt idx="3">
                  <c:v>181.86247396486016</c:v>
                </c:pt>
                <c:pt idx="4">
                  <c:v>242.48329861981355</c:v>
                </c:pt>
                <c:pt idx="5">
                  <c:v>303.10412327476695</c:v>
                </c:pt>
                <c:pt idx="6">
                  <c:v>363.72494792972032</c:v>
                </c:pt>
                <c:pt idx="7">
                  <c:v>424.34577258467374</c:v>
                </c:pt>
                <c:pt idx="8">
                  <c:v>484.96659723962711</c:v>
                </c:pt>
                <c:pt idx="9">
                  <c:v>545.58742189458053</c:v>
                </c:pt>
                <c:pt idx="10">
                  <c:v>606.2082465495339</c:v>
                </c:pt>
                <c:pt idx="11">
                  <c:v>666.82907120448726</c:v>
                </c:pt>
                <c:pt idx="12">
                  <c:v>727.44989585944063</c:v>
                </c:pt>
                <c:pt idx="13">
                  <c:v>788.070720514394</c:v>
                </c:pt>
                <c:pt idx="14">
                  <c:v>848.69154516934748</c:v>
                </c:pt>
                <c:pt idx="15">
                  <c:v>909.31236982430084</c:v>
                </c:pt>
                <c:pt idx="16">
                  <c:v>969.93319447925421</c:v>
                </c:pt>
                <c:pt idx="17">
                  <c:v>1030.5540191342077</c:v>
                </c:pt>
                <c:pt idx="18">
                  <c:v>1091.1748437891611</c:v>
                </c:pt>
                <c:pt idx="19">
                  <c:v>1151.7956684441144</c:v>
                </c:pt>
                <c:pt idx="20">
                  <c:v>1212.4164930990678</c:v>
                </c:pt>
                <c:pt idx="21">
                  <c:v>1273.0373177540212</c:v>
                </c:pt>
                <c:pt idx="22">
                  <c:v>1333.6581424089745</c:v>
                </c:pt>
                <c:pt idx="23">
                  <c:v>1394.2789670639279</c:v>
                </c:pt>
                <c:pt idx="24">
                  <c:v>1454.8997917188813</c:v>
                </c:pt>
                <c:pt idx="25">
                  <c:v>1515.5206163738346</c:v>
                </c:pt>
                <c:pt idx="26">
                  <c:v>1576.141441028788</c:v>
                </c:pt>
                <c:pt idx="27">
                  <c:v>1636.7622656837416</c:v>
                </c:pt>
                <c:pt idx="28">
                  <c:v>1697.383090338695</c:v>
                </c:pt>
                <c:pt idx="29">
                  <c:v>1758.0039149936483</c:v>
                </c:pt>
                <c:pt idx="30">
                  <c:v>1818.6247396486017</c:v>
                </c:pt>
                <c:pt idx="31">
                  <c:v>1879.2455643035551</c:v>
                </c:pt>
                <c:pt idx="32">
                  <c:v>1939.8663889585084</c:v>
                </c:pt>
                <c:pt idx="33">
                  <c:v>2000.4872136134618</c:v>
                </c:pt>
                <c:pt idx="34">
                  <c:v>2061.1080382684154</c:v>
                </c:pt>
                <c:pt idx="35">
                  <c:v>2121.7288629233685</c:v>
                </c:pt>
                <c:pt idx="36">
                  <c:v>2182.3496875783221</c:v>
                </c:pt>
                <c:pt idx="37">
                  <c:v>2242.9705122332753</c:v>
                </c:pt>
                <c:pt idx="38">
                  <c:v>2303.5913368882289</c:v>
                </c:pt>
                <c:pt idx="39">
                  <c:v>2364.212161543182</c:v>
                </c:pt>
                <c:pt idx="40">
                  <c:v>2424.8329861981356</c:v>
                </c:pt>
                <c:pt idx="41">
                  <c:v>2485.4538108530887</c:v>
                </c:pt>
                <c:pt idx="42">
                  <c:v>2546.0746355080423</c:v>
                </c:pt>
                <c:pt idx="43">
                  <c:v>2606.6954601629959</c:v>
                </c:pt>
                <c:pt idx="44">
                  <c:v>2667.3162848179491</c:v>
                </c:pt>
                <c:pt idx="45">
                  <c:v>2727.9371094729026</c:v>
                </c:pt>
                <c:pt idx="46">
                  <c:v>2788.5579341278558</c:v>
                </c:pt>
                <c:pt idx="47">
                  <c:v>2849.1787587828094</c:v>
                </c:pt>
                <c:pt idx="48">
                  <c:v>2909.7995834377625</c:v>
                </c:pt>
                <c:pt idx="49">
                  <c:v>2970.4204080927161</c:v>
                </c:pt>
                <c:pt idx="50">
                  <c:v>3031.0412327476693</c:v>
                </c:pt>
                <c:pt idx="51">
                  <c:v>3091.6620574026228</c:v>
                </c:pt>
                <c:pt idx="52">
                  <c:v>3152.282882057576</c:v>
                </c:pt>
                <c:pt idx="53">
                  <c:v>3212.9037067125296</c:v>
                </c:pt>
                <c:pt idx="54">
                  <c:v>3273.5245313674832</c:v>
                </c:pt>
                <c:pt idx="55">
                  <c:v>3334.1453560224363</c:v>
                </c:pt>
                <c:pt idx="56">
                  <c:v>3394.7661806773899</c:v>
                </c:pt>
                <c:pt idx="57">
                  <c:v>3455.3870053323431</c:v>
                </c:pt>
                <c:pt idx="58">
                  <c:v>3516.0078299872966</c:v>
                </c:pt>
                <c:pt idx="59">
                  <c:v>3576.6286546422498</c:v>
                </c:pt>
                <c:pt idx="60">
                  <c:v>3637.2494792972034</c:v>
                </c:pt>
                <c:pt idx="61">
                  <c:v>3697.8703039521565</c:v>
                </c:pt>
                <c:pt idx="62">
                  <c:v>3758.4911286071101</c:v>
                </c:pt>
                <c:pt idx="63">
                  <c:v>3819.1119532620633</c:v>
                </c:pt>
                <c:pt idx="64">
                  <c:v>3879.7327779170168</c:v>
                </c:pt>
                <c:pt idx="65">
                  <c:v>3940.3536025719704</c:v>
                </c:pt>
                <c:pt idx="66">
                  <c:v>4000.9744272269236</c:v>
                </c:pt>
                <c:pt idx="67">
                  <c:v>4061.5952518818772</c:v>
                </c:pt>
                <c:pt idx="68">
                  <c:v>4122.2160765368308</c:v>
                </c:pt>
                <c:pt idx="69">
                  <c:v>4182.8369011917839</c:v>
                </c:pt>
                <c:pt idx="70">
                  <c:v>4243.457725846737</c:v>
                </c:pt>
                <c:pt idx="71">
                  <c:v>4304.0785505016902</c:v>
                </c:pt>
                <c:pt idx="72">
                  <c:v>4364.6993751566442</c:v>
                </c:pt>
                <c:pt idx="73">
                  <c:v>4425.3201998115974</c:v>
                </c:pt>
                <c:pt idx="74">
                  <c:v>4485.9410244665505</c:v>
                </c:pt>
                <c:pt idx="75">
                  <c:v>4546.5618491215037</c:v>
                </c:pt>
                <c:pt idx="76">
                  <c:v>4607.1826737764577</c:v>
                </c:pt>
                <c:pt idx="77">
                  <c:v>4667.8034984314108</c:v>
                </c:pt>
                <c:pt idx="78">
                  <c:v>4728.424323086364</c:v>
                </c:pt>
                <c:pt idx="79">
                  <c:v>4789.045147741318</c:v>
                </c:pt>
                <c:pt idx="80">
                  <c:v>4849.6659723962712</c:v>
                </c:pt>
                <c:pt idx="81">
                  <c:v>4910.2867970512243</c:v>
                </c:pt>
                <c:pt idx="82">
                  <c:v>4970.9076217061775</c:v>
                </c:pt>
                <c:pt idx="83">
                  <c:v>5031.5284463611315</c:v>
                </c:pt>
                <c:pt idx="84">
                  <c:v>5092.1492710160846</c:v>
                </c:pt>
                <c:pt idx="85">
                  <c:v>5152.7700956710378</c:v>
                </c:pt>
                <c:pt idx="86">
                  <c:v>5213.3909203259918</c:v>
                </c:pt>
                <c:pt idx="87">
                  <c:v>5274.011744980945</c:v>
                </c:pt>
                <c:pt idx="88">
                  <c:v>5334.6325696358981</c:v>
                </c:pt>
                <c:pt idx="89">
                  <c:v>5395.2533942908512</c:v>
                </c:pt>
                <c:pt idx="90">
                  <c:v>5455.8742189458053</c:v>
                </c:pt>
                <c:pt idx="91">
                  <c:v>5516.4950436007584</c:v>
                </c:pt>
                <c:pt idx="92">
                  <c:v>5577.1158682557116</c:v>
                </c:pt>
                <c:pt idx="93">
                  <c:v>5637.7366929106647</c:v>
                </c:pt>
                <c:pt idx="94">
                  <c:v>5698.3575175656188</c:v>
                </c:pt>
                <c:pt idx="95">
                  <c:v>5758.9783422205719</c:v>
                </c:pt>
                <c:pt idx="96">
                  <c:v>5819.599166875525</c:v>
                </c:pt>
                <c:pt idx="97">
                  <c:v>5880.2199915304791</c:v>
                </c:pt>
                <c:pt idx="98">
                  <c:v>5940.8408161854322</c:v>
                </c:pt>
                <c:pt idx="99">
                  <c:v>6001.4616408403854</c:v>
                </c:pt>
                <c:pt idx="100">
                  <c:v>6062.0824654953385</c:v>
                </c:pt>
                <c:pt idx="101">
                  <c:v>6122.7032901502926</c:v>
                </c:pt>
                <c:pt idx="102">
                  <c:v>6183.3241148052457</c:v>
                </c:pt>
                <c:pt idx="103">
                  <c:v>6243.9449394601988</c:v>
                </c:pt>
                <c:pt idx="104">
                  <c:v>6304.565764115152</c:v>
                </c:pt>
                <c:pt idx="105">
                  <c:v>6365.186588770106</c:v>
                </c:pt>
                <c:pt idx="106">
                  <c:v>6425.8074134250592</c:v>
                </c:pt>
                <c:pt idx="107">
                  <c:v>6486.4282380800123</c:v>
                </c:pt>
                <c:pt idx="108">
                  <c:v>6547.0490627349664</c:v>
                </c:pt>
                <c:pt idx="109">
                  <c:v>6607.6698873899195</c:v>
                </c:pt>
                <c:pt idx="110">
                  <c:v>6668.2907120448726</c:v>
                </c:pt>
                <c:pt idx="111">
                  <c:v>6728.9115366998258</c:v>
                </c:pt>
                <c:pt idx="112">
                  <c:v>6789.5323613547798</c:v>
                </c:pt>
                <c:pt idx="113">
                  <c:v>6850.153186009733</c:v>
                </c:pt>
                <c:pt idx="114">
                  <c:v>6910.7740106646861</c:v>
                </c:pt>
                <c:pt idx="115">
                  <c:v>6971.3948353196392</c:v>
                </c:pt>
                <c:pt idx="116">
                  <c:v>7032.0156599745933</c:v>
                </c:pt>
                <c:pt idx="117">
                  <c:v>7092.6364846295464</c:v>
                </c:pt>
                <c:pt idx="118">
                  <c:v>7153.2573092844996</c:v>
                </c:pt>
                <c:pt idx="119">
                  <c:v>7213.8781339394536</c:v>
                </c:pt>
                <c:pt idx="120">
                  <c:v>7274.4989585944068</c:v>
                </c:pt>
                <c:pt idx="121">
                  <c:v>7335.1197832493599</c:v>
                </c:pt>
                <c:pt idx="122">
                  <c:v>7395.740607904313</c:v>
                </c:pt>
                <c:pt idx="123">
                  <c:v>7456.3614325592671</c:v>
                </c:pt>
                <c:pt idx="124">
                  <c:v>0</c:v>
                </c:pt>
              </c:numCache>
            </c:numRef>
          </c:val>
        </c:ser>
        <c:axId val="44231680"/>
        <c:axId val="44246144"/>
      </c:areaChart>
      <c:catAx>
        <c:axId val="442316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t>km/h</a:t>
                </a:r>
              </a:p>
            </c:rich>
          </c:tx>
          <c:layout>
            <c:manualLayout>
              <c:xMode val="edge"/>
              <c:yMode val="edge"/>
              <c:x val="0.52060737527114964"/>
              <c:y val="0.90526610489478287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44246144"/>
        <c:crosses val="autoZero"/>
        <c:auto val="1"/>
        <c:lblAlgn val="ctr"/>
        <c:lblOffset val="100"/>
        <c:tickLblSkip val="5"/>
        <c:tickMarkSkip val="10"/>
      </c:catAx>
      <c:valAx>
        <c:axId val="4424614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t>rpm</a:t>
                </a:r>
              </a:p>
            </c:rich>
          </c:tx>
          <c:layout>
            <c:manualLayout>
              <c:xMode val="edge"/>
              <c:yMode val="edge"/>
              <c:x val="1.0845986984815618E-2"/>
              <c:y val="0.40277938941842795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44231680"/>
        <c:crosses val="autoZero"/>
        <c:crossBetween val="midCat"/>
      </c:valAx>
    </c:plotArea>
    <c:legend>
      <c:legendPos val="r"/>
      <c:layout>
        <c:manualLayout>
          <c:xMode val="edge"/>
          <c:yMode val="edge"/>
          <c:wMode val="edge"/>
          <c:hMode val="edge"/>
          <c:x val="0.83947939262472882"/>
          <c:y val="1.7543859649122806E-2"/>
          <c:w val="0.96746203904555306"/>
          <c:h val="0.4385979647280932"/>
        </c:manualLayout>
      </c:layout>
      <c:txPr>
        <a:bodyPr/>
        <a:lstStyle/>
        <a:p>
          <a:pPr>
            <a:defRPr lang="en-CA"/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808080"/>
      </a:solidFill>
      <a:prstDash val="solid"/>
    </a:ln>
  </c:spPr>
  <c:printSettings>
    <c:headerFooter alignWithMargins="0"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0</xdr:col>
      <xdr:colOff>4391025</xdr:colOff>
      <xdr:row>14</xdr:row>
      <xdr:rowOff>57150</xdr:rowOff>
    </xdr:to>
    <xdr:graphicFrame macro="">
      <xdr:nvGraphicFramePr>
        <xdr:cNvPr id="102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66675</xdr:rowOff>
    </xdr:from>
    <xdr:to>
      <xdr:col>0</xdr:col>
      <xdr:colOff>4391025</xdr:colOff>
      <xdr:row>28</xdr:row>
      <xdr:rowOff>76200</xdr:rowOff>
    </xdr:to>
    <xdr:graphicFrame macro="">
      <xdr:nvGraphicFramePr>
        <xdr:cNvPr id="102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14997"/>
  <sheetViews>
    <sheetView tabSelected="1" workbookViewId="0">
      <selection activeCell="P27" sqref="P27"/>
    </sheetView>
  </sheetViews>
  <sheetFormatPr defaultRowHeight="15"/>
  <cols>
    <col min="1" max="1" width="67" customWidth="1"/>
    <col min="2" max="2" width="8.85546875" bestFit="1" customWidth="1"/>
    <col min="3" max="3" width="6.140625" bestFit="1" customWidth="1"/>
    <col min="4" max="4" width="5.85546875" bestFit="1" customWidth="1"/>
    <col min="5" max="5" width="4.7109375" bestFit="1" customWidth="1"/>
    <col min="6" max="6" width="2.5703125" bestFit="1" customWidth="1"/>
    <col min="7" max="7" width="3.5703125" bestFit="1" customWidth="1"/>
    <col min="8" max="8" width="2.7109375" bestFit="1" customWidth="1"/>
    <col min="9" max="9" width="2.28515625" customWidth="1"/>
    <col min="10" max="10" width="10.5703125" bestFit="1" customWidth="1"/>
    <col min="11" max="11" width="2.5703125" style="1" bestFit="1" customWidth="1"/>
    <col min="12" max="12" width="6.7109375" bestFit="1" customWidth="1"/>
    <col min="13" max="13" width="7.5703125" bestFit="1" customWidth="1"/>
    <col min="14" max="14" width="9.5703125" bestFit="1" customWidth="1"/>
    <col min="15" max="15" width="2.7109375" bestFit="1" customWidth="1"/>
    <col min="16" max="16" width="10.5703125" bestFit="1" customWidth="1"/>
    <col min="17" max="17" width="5.7109375" bestFit="1" customWidth="1"/>
    <col min="18" max="18" width="13.42578125" style="1" bestFit="1" customWidth="1"/>
    <col min="19" max="19" width="6" bestFit="1" customWidth="1"/>
    <col min="20" max="20" width="16.28515625" bestFit="1" customWidth="1"/>
    <col min="21" max="21" width="11.42578125" bestFit="1" customWidth="1"/>
    <col min="23" max="23" width="10.85546875" bestFit="1" customWidth="1"/>
    <col min="25" max="25" width="11" bestFit="1" customWidth="1"/>
    <col min="28" max="28" width="16.28515625" bestFit="1" customWidth="1"/>
    <col min="31" max="31" width="9.140625" style="51"/>
    <col min="32" max="34" width="1.28515625" style="51" customWidth="1"/>
    <col min="35" max="35" width="1.28515625" style="52" customWidth="1"/>
    <col min="36" max="39" width="1.28515625" style="51" customWidth="1"/>
    <col min="40" max="40" width="9.140625" style="51"/>
  </cols>
  <sheetData>
    <row r="1" spans="1:40" ht="15.75" thickBot="1"/>
    <row r="2" spans="1:40">
      <c r="B2" s="11" t="s">
        <v>0</v>
      </c>
      <c r="C2" s="12" t="s">
        <v>1</v>
      </c>
      <c r="D2" s="12" t="s">
        <v>9</v>
      </c>
      <c r="E2" s="12" t="s">
        <v>10</v>
      </c>
      <c r="F2" s="3"/>
      <c r="G2" s="3"/>
      <c r="H2" s="3"/>
      <c r="I2" s="13"/>
      <c r="J2" s="27" t="s">
        <v>11</v>
      </c>
      <c r="K2" s="3"/>
      <c r="L2" s="14"/>
      <c r="M2" s="22" t="s">
        <v>14</v>
      </c>
      <c r="N2" s="13"/>
      <c r="O2" s="14"/>
      <c r="P2" s="22" t="s">
        <v>18</v>
      </c>
      <c r="Q2" s="14"/>
      <c r="R2" s="25" t="s">
        <v>20</v>
      </c>
      <c r="S2" s="14"/>
      <c r="T2" s="6"/>
      <c r="U2" s="6"/>
      <c r="V2" s="6"/>
      <c r="AH2" s="51">
        <v>0</v>
      </c>
      <c r="AI2" s="52">
        <f t="shared" ref="AI2:AI33" si="0">IF($AH2/$M$3&lt;=$D$3, $AH2/$M$3, 0)</f>
        <v>0</v>
      </c>
      <c r="AJ2" s="52">
        <f t="shared" ref="AJ2:AJ33" si="1">IF($AH2/$M$4&lt;=$D$4, $AH2/$M$4,0)</f>
        <v>0</v>
      </c>
      <c r="AK2" s="52">
        <f t="shared" ref="AK2:AK33" si="2">IF($AH2/$M$5&lt;=$D$5, $AH2/$M$5,0)</f>
        <v>0</v>
      </c>
      <c r="AL2" s="52">
        <f t="shared" ref="AL2:AL33" si="3">IF($AH2/$M$6&lt;=$D$6, $AH2/$M$6,0)</f>
        <v>0</v>
      </c>
      <c r="AM2" s="52">
        <f t="shared" ref="AM2:AM33" si="4">IF($AH2/$M$7&lt;=$D$7, $AH2/$M$7,0)</f>
        <v>0</v>
      </c>
    </row>
    <row r="3" spans="1:40" s="1" customFormat="1">
      <c r="A3" s="61" t="s">
        <v>30</v>
      </c>
      <c r="B3" s="28">
        <v>1</v>
      </c>
      <c r="C3" s="57">
        <v>2.141</v>
      </c>
      <c r="D3" s="29">
        <v>7500</v>
      </c>
      <c r="E3" s="30" t="s">
        <v>3</v>
      </c>
      <c r="F3" s="31"/>
      <c r="G3" s="31"/>
      <c r="H3" s="31"/>
      <c r="I3" s="32"/>
      <c r="J3" s="28">
        <f>C3*$C$9</f>
        <v>9.2062999999999988</v>
      </c>
      <c r="K3" s="32" t="s">
        <v>17</v>
      </c>
      <c r="L3" s="33"/>
      <c r="M3" s="34">
        <f>$L$9*3.14/J3*60/10^6</f>
        <v>1.2065720213332175E-2</v>
      </c>
      <c r="N3" s="30" t="s">
        <v>15</v>
      </c>
      <c r="O3" s="33"/>
      <c r="P3" s="35">
        <f>M3*D3</f>
        <v>90.492901599991313</v>
      </c>
      <c r="Q3" s="36" t="s">
        <v>13</v>
      </c>
      <c r="R3" s="37" t="s">
        <v>16</v>
      </c>
      <c r="S3" s="38" t="s">
        <v>3</v>
      </c>
      <c r="T3" s="6"/>
      <c r="U3" s="6"/>
      <c r="V3" s="6"/>
      <c r="AE3" s="53"/>
      <c r="AF3" s="53"/>
      <c r="AG3" s="53"/>
      <c r="AH3" s="53">
        <v>2</v>
      </c>
      <c r="AI3" s="52">
        <f t="shared" si="0"/>
        <v>165.75885770913814</v>
      </c>
      <c r="AJ3" s="52">
        <f t="shared" si="1"/>
        <v>107.15098508615004</v>
      </c>
      <c r="AK3" s="52">
        <f t="shared" si="2"/>
        <v>91.357053758422722</v>
      </c>
      <c r="AL3" s="52">
        <f t="shared" si="3"/>
        <v>77.421231998663316</v>
      </c>
      <c r="AM3" s="52">
        <f t="shared" si="4"/>
        <v>65.808047198863818</v>
      </c>
      <c r="AN3" s="53"/>
    </row>
    <row r="4" spans="1:40">
      <c r="A4" s="62" t="s">
        <v>31</v>
      </c>
      <c r="B4" s="2">
        <v>2</v>
      </c>
      <c r="C4" s="57">
        <v>1.3839999999999999</v>
      </c>
      <c r="D4" s="9">
        <v>7500</v>
      </c>
      <c r="E4" s="8" t="s">
        <v>3</v>
      </c>
      <c r="F4" s="4"/>
      <c r="G4" s="4"/>
      <c r="H4" s="4"/>
      <c r="I4" s="4"/>
      <c r="J4" s="2">
        <f>C4*$C$9</f>
        <v>5.9511999999999992</v>
      </c>
      <c r="K4" s="7" t="s">
        <v>17</v>
      </c>
      <c r="L4" s="5"/>
      <c r="M4" s="26">
        <f>$L$9*3.14/J4*60/10^6</f>
        <v>1.8665250705740016E-2</v>
      </c>
      <c r="N4" s="8" t="s">
        <v>15</v>
      </c>
      <c r="O4" s="5"/>
      <c r="P4" s="23">
        <f>M4*D4</f>
        <v>139.98938029305012</v>
      </c>
      <c r="Q4" s="24" t="s">
        <v>13</v>
      </c>
      <c r="R4" s="23">
        <f>(P3/M4)-D3</f>
        <v>-2651.7982251284438</v>
      </c>
      <c r="S4" s="15" t="s">
        <v>3</v>
      </c>
      <c r="T4" s="6"/>
      <c r="V4" s="6"/>
      <c r="AH4" s="51">
        <v>4</v>
      </c>
      <c r="AI4" s="52">
        <f t="shared" si="0"/>
        <v>331.51771541827628</v>
      </c>
      <c r="AJ4" s="52">
        <f t="shared" si="1"/>
        <v>214.30197017230009</v>
      </c>
      <c r="AK4" s="52">
        <f t="shared" si="2"/>
        <v>182.71410751684544</v>
      </c>
      <c r="AL4" s="52">
        <f t="shared" si="3"/>
        <v>154.84246399732663</v>
      </c>
      <c r="AM4" s="52">
        <f t="shared" si="4"/>
        <v>131.61609439772764</v>
      </c>
    </row>
    <row r="5" spans="1:40">
      <c r="A5" s="62" t="s">
        <v>32</v>
      </c>
      <c r="B5" s="28">
        <v>3</v>
      </c>
      <c r="C5" s="57">
        <v>1.18</v>
      </c>
      <c r="D5" s="29">
        <v>7500</v>
      </c>
      <c r="E5" s="30" t="s">
        <v>3</v>
      </c>
      <c r="F5" s="31"/>
      <c r="G5" s="31"/>
      <c r="H5" s="31"/>
      <c r="I5" s="31"/>
      <c r="J5" s="28">
        <f>C5*$C$9</f>
        <v>5.0739999999999998</v>
      </c>
      <c r="K5" s="32" t="s">
        <v>17</v>
      </c>
      <c r="L5" s="39"/>
      <c r="M5" s="34">
        <f>$L$9*3.14/J5*60/10^6</f>
        <v>2.1892124556562868E-2</v>
      </c>
      <c r="N5" s="30" t="s">
        <v>15</v>
      </c>
      <c r="O5" s="39"/>
      <c r="P5" s="35">
        <f>M5*D5</f>
        <v>164.1909341742215</v>
      </c>
      <c r="Q5" s="36" t="s">
        <v>13</v>
      </c>
      <c r="R5" s="35">
        <f>(P4/M5)-D4</f>
        <v>-1105.4913294797689</v>
      </c>
      <c r="S5" s="38" t="s">
        <v>3</v>
      </c>
      <c r="T5" s="6"/>
      <c r="V5" s="6"/>
      <c r="AH5" s="53">
        <v>6</v>
      </c>
      <c r="AI5" s="52">
        <f t="shared" si="0"/>
        <v>497.27657312741445</v>
      </c>
      <c r="AJ5" s="52">
        <f t="shared" si="1"/>
        <v>321.45295525845012</v>
      </c>
      <c r="AK5" s="52">
        <f t="shared" si="2"/>
        <v>274.07116127526814</v>
      </c>
      <c r="AL5" s="52">
        <f t="shared" si="3"/>
        <v>232.26369599598993</v>
      </c>
      <c r="AM5" s="52">
        <f t="shared" si="4"/>
        <v>197.42414159659145</v>
      </c>
    </row>
    <row r="6" spans="1:40">
      <c r="A6" s="62" t="s">
        <v>33</v>
      </c>
      <c r="B6" s="2">
        <v>4</v>
      </c>
      <c r="C6" s="57">
        <v>1</v>
      </c>
      <c r="D6" s="9">
        <v>7500</v>
      </c>
      <c r="E6" s="8" t="s">
        <v>3</v>
      </c>
      <c r="F6" s="4"/>
      <c r="G6" s="4"/>
      <c r="H6" s="4"/>
      <c r="I6" s="4"/>
      <c r="J6" s="2">
        <f>C6*$C$9</f>
        <v>4.3</v>
      </c>
      <c r="K6" s="7" t="s">
        <v>17</v>
      </c>
      <c r="L6" s="5"/>
      <c r="M6" s="26">
        <f>$L$9*3.14/J6*60/10^6</f>
        <v>2.5832706976744186E-2</v>
      </c>
      <c r="N6" s="8" t="s">
        <v>15</v>
      </c>
      <c r="O6" s="5"/>
      <c r="P6" s="23">
        <f>M6*D6</f>
        <v>193.74530232558141</v>
      </c>
      <c r="Q6" s="24" t="s">
        <v>13</v>
      </c>
      <c r="R6" s="23">
        <f>(P5/M6)-D5</f>
        <v>-1144.0677966101703</v>
      </c>
      <c r="S6" s="15" t="s">
        <v>3</v>
      </c>
      <c r="T6" s="6"/>
      <c r="V6" s="6"/>
      <c r="AH6" s="51">
        <v>8</v>
      </c>
      <c r="AI6" s="52">
        <f t="shared" si="0"/>
        <v>663.03543083655256</v>
      </c>
      <c r="AJ6" s="52">
        <f t="shared" si="1"/>
        <v>428.60394034460018</v>
      </c>
      <c r="AK6" s="52">
        <f t="shared" si="2"/>
        <v>365.42821503369089</v>
      </c>
      <c r="AL6" s="52">
        <f t="shared" si="3"/>
        <v>309.68492799465326</v>
      </c>
      <c r="AM6" s="52">
        <f t="shared" si="4"/>
        <v>263.23218879545527</v>
      </c>
    </row>
    <row r="7" spans="1:40">
      <c r="B7" s="28">
        <v>5</v>
      </c>
      <c r="C7" s="57">
        <v>0.85</v>
      </c>
      <c r="D7" s="29">
        <v>7500</v>
      </c>
      <c r="E7" s="30" t="s">
        <v>3</v>
      </c>
      <c r="F7" s="31"/>
      <c r="G7" s="31"/>
      <c r="H7" s="31"/>
      <c r="I7" s="31"/>
      <c r="J7" s="28">
        <f>C7*$C$9</f>
        <v>3.6549999999999998</v>
      </c>
      <c r="K7" s="32" t="s">
        <v>17</v>
      </c>
      <c r="L7" s="39"/>
      <c r="M7" s="34">
        <f>$L$9*3.14/J7*60/10^6</f>
        <v>3.0391419972640218E-2</v>
      </c>
      <c r="N7" s="30" t="s">
        <v>15</v>
      </c>
      <c r="O7" s="39"/>
      <c r="P7" s="35">
        <f>M7*D7</f>
        <v>227.93564979480163</v>
      </c>
      <c r="Q7" s="36" t="s">
        <v>13</v>
      </c>
      <c r="R7" s="35">
        <f>(P6/M7)-D6</f>
        <v>-1124.9999999999991</v>
      </c>
      <c r="S7" s="38" t="s">
        <v>3</v>
      </c>
      <c r="T7" s="6"/>
      <c r="V7" s="6"/>
      <c r="AH7" s="51">
        <v>10</v>
      </c>
      <c r="AI7" s="52">
        <f t="shared" si="0"/>
        <v>828.79428854569073</v>
      </c>
      <c r="AJ7" s="52">
        <f t="shared" si="1"/>
        <v>535.75492543075018</v>
      </c>
      <c r="AK7" s="52">
        <f t="shared" si="2"/>
        <v>456.78526879211358</v>
      </c>
      <c r="AL7" s="52">
        <f t="shared" si="3"/>
        <v>387.10615999331657</v>
      </c>
      <c r="AM7" s="52">
        <f t="shared" si="4"/>
        <v>329.04023599431912</v>
      </c>
    </row>
    <row r="8" spans="1:40" ht="15.75" thickBot="1">
      <c r="B8" s="2"/>
      <c r="C8" s="4"/>
      <c r="D8" s="4"/>
      <c r="E8" s="4"/>
      <c r="F8" s="4"/>
      <c r="G8" s="4"/>
      <c r="H8" s="4"/>
      <c r="I8" s="4"/>
      <c r="J8" s="4"/>
      <c r="K8" s="7"/>
      <c r="L8" s="4"/>
      <c r="M8" s="4"/>
      <c r="N8" s="4"/>
      <c r="O8" s="4"/>
      <c r="P8" s="4"/>
      <c r="Q8" s="4"/>
      <c r="R8" s="7"/>
      <c r="S8" s="5"/>
      <c r="T8" s="6"/>
      <c r="U8" s="6"/>
      <c r="V8" s="6"/>
      <c r="AH8" s="53">
        <v>12</v>
      </c>
      <c r="AI8" s="52">
        <f t="shared" si="0"/>
        <v>994.5531462548289</v>
      </c>
      <c r="AJ8" s="52">
        <f t="shared" si="1"/>
        <v>642.90591051690024</v>
      </c>
      <c r="AK8" s="52">
        <f t="shared" si="2"/>
        <v>548.14232255053628</v>
      </c>
      <c r="AL8" s="52">
        <f t="shared" si="3"/>
        <v>464.52739199197987</v>
      </c>
      <c r="AM8" s="52">
        <f t="shared" si="4"/>
        <v>394.84828319318291</v>
      </c>
    </row>
    <row r="9" spans="1:40" ht="15.75" thickBot="1">
      <c r="B9" s="16" t="s">
        <v>2</v>
      </c>
      <c r="C9" s="10">
        <v>4.3</v>
      </c>
      <c r="D9" s="4"/>
      <c r="E9" s="4"/>
      <c r="F9" s="4"/>
      <c r="G9" s="4"/>
      <c r="H9" s="4"/>
      <c r="I9" s="4"/>
      <c r="J9" s="4"/>
      <c r="K9" s="7" t="s">
        <v>4</v>
      </c>
      <c r="L9" s="7">
        <f>2*(C10*E10/100)+(G10*25.4)</f>
        <v>589.59999999999991</v>
      </c>
      <c r="M9" s="7" t="s">
        <v>12</v>
      </c>
      <c r="N9" s="4"/>
      <c r="O9" s="4"/>
      <c r="P9" s="4"/>
      <c r="Q9" s="4"/>
      <c r="R9" s="7"/>
      <c r="S9" s="5"/>
      <c r="AH9" s="51">
        <v>14</v>
      </c>
      <c r="AI9" s="52">
        <f t="shared" si="0"/>
        <v>1160.3120039639671</v>
      </c>
      <c r="AJ9" s="52">
        <f t="shared" si="1"/>
        <v>750.05689560305029</v>
      </c>
      <c r="AK9" s="52">
        <f t="shared" si="2"/>
        <v>639.49937630895897</v>
      </c>
      <c r="AL9" s="52">
        <f t="shared" si="3"/>
        <v>541.94862399064323</v>
      </c>
      <c r="AM9" s="52">
        <f t="shared" si="4"/>
        <v>460.65633039204675</v>
      </c>
    </row>
    <row r="10" spans="1:40" ht="15.75" thickBot="1">
      <c r="B10" s="17" t="s">
        <v>6</v>
      </c>
      <c r="C10" s="10">
        <v>195</v>
      </c>
      <c r="D10" s="18" t="s">
        <v>7</v>
      </c>
      <c r="E10" s="10">
        <v>60</v>
      </c>
      <c r="F10" s="18" t="s">
        <v>8</v>
      </c>
      <c r="G10" s="10">
        <v>14</v>
      </c>
      <c r="H10" s="18" t="s">
        <v>5</v>
      </c>
      <c r="I10" s="19"/>
      <c r="J10" s="19"/>
      <c r="K10" s="20"/>
      <c r="L10" s="19"/>
      <c r="M10" s="19"/>
      <c r="N10" s="19"/>
      <c r="O10" s="19"/>
      <c r="P10" s="19"/>
      <c r="Q10" s="19"/>
      <c r="R10" s="20"/>
      <c r="S10" s="21"/>
      <c r="AH10" s="53">
        <v>16</v>
      </c>
      <c r="AI10" s="52">
        <f t="shared" si="0"/>
        <v>1326.0708616731051</v>
      </c>
      <c r="AJ10" s="52">
        <f t="shared" si="1"/>
        <v>857.20788068920035</v>
      </c>
      <c r="AK10" s="52">
        <f t="shared" si="2"/>
        <v>730.85643006738178</v>
      </c>
      <c r="AL10" s="52">
        <f t="shared" si="3"/>
        <v>619.36985598930653</v>
      </c>
      <c r="AM10" s="52">
        <f t="shared" si="4"/>
        <v>526.46437759091054</v>
      </c>
    </row>
    <row r="11" spans="1:40">
      <c r="B11" s="41" t="s">
        <v>21</v>
      </c>
      <c r="C11" s="41" t="s">
        <v>22</v>
      </c>
      <c r="D11" s="42" t="s">
        <v>24</v>
      </c>
      <c r="E11" s="42" t="s">
        <v>23</v>
      </c>
      <c r="J11" s="49" t="s">
        <v>25</v>
      </c>
      <c r="K11" s="49"/>
      <c r="L11" s="49" t="s">
        <v>26</v>
      </c>
      <c r="M11" s="59"/>
      <c r="N11" s="57" t="s">
        <v>27</v>
      </c>
      <c r="O11" s="57"/>
      <c r="P11" s="57" t="s">
        <v>28</v>
      </c>
      <c r="Q11" s="50" t="s">
        <v>29</v>
      </c>
      <c r="AH11" s="51">
        <v>18</v>
      </c>
      <c r="AI11" s="52">
        <f t="shared" si="0"/>
        <v>1491.8297193822434</v>
      </c>
      <c r="AJ11" s="52">
        <f t="shared" si="1"/>
        <v>964.35886577535041</v>
      </c>
      <c r="AK11" s="52">
        <f t="shared" si="2"/>
        <v>822.21348382580447</v>
      </c>
      <c r="AL11" s="52">
        <f t="shared" si="3"/>
        <v>696.79108798796983</v>
      </c>
      <c r="AM11" s="52">
        <f t="shared" si="4"/>
        <v>592.27242478977439</v>
      </c>
    </row>
    <row r="12" spans="1:40">
      <c r="B12" s="43">
        <v>3.5870000000000002</v>
      </c>
      <c r="C12" s="41">
        <v>2.3410000000000002</v>
      </c>
      <c r="D12" s="44">
        <v>2.63</v>
      </c>
      <c r="E12" s="45">
        <v>2.141</v>
      </c>
      <c r="J12" s="55">
        <v>3.556</v>
      </c>
      <c r="K12" s="56"/>
      <c r="L12" s="56">
        <v>3.9540000000000002</v>
      </c>
      <c r="M12" s="60">
        <v>3.6520000000000001</v>
      </c>
      <c r="N12" s="57">
        <v>3.2850000000000001</v>
      </c>
      <c r="O12" s="57"/>
      <c r="P12" s="57">
        <v>3.2850000000000001</v>
      </c>
      <c r="Q12" s="55">
        <v>3.9540000000000002</v>
      </c>
      <c r="R12" s="58"/>
      <c r="AH12" s="51">
        <v>20</v>
      </c>
      <c r="AI12" s="52">
        <f t="shared" si="0"/>
        <v>1657.5885770913815</v>
      </c>
      <c r="AJ12" s="52">
        <f t="shared" si="1"/>
        <v>1071.5098508615004</v>
      </c>
      <c r="AK12" s="52">
        <f t="shared" si="2"/>
        <v>913.57053758422717</v>
      </c>
      <c r="AL12" s="52">
        <f t="shared" si="3"/>
        <v>774.21231998663313</v>
      </c>
      <c r="AM12" s="52">
        <f t="shared" si="4"/>
        <v>658.08047198863824</v>
      </c>
    </row>
    <row r="13" spans="1:40">
      <c r="B13" s="43">
        <v>2.0219999999999998</v>
      </c>
      <c r="C13" s="41">
        <v>1.607</v>
      </c>
      <c r="D13" s="44">
        <v>1.891</v>
      </c>
      <c r="E13" s="45">
        <v>1.3839999999999999</v>
      </c>
      <c r="J13" s="55">
        <v>2.056</v>
      </c>
      <c r="K13" s="56"/>
      <c r="L13" s="56">
        <v>2.141</v>
      </c>
      <c r="M13" s="60">
        <v>1.9770000000000001</v>
      </c>
      <c r="N13" s="57">
        <v>1.8939999999999999</v>
      </c>
      <c r="O13" s="57"/>
      <c r="P13" s="57">
        <v>1.8939999999999999</v>
      </c>
      <c r="Q13" s="55">
        <v>2.141</v>
      </c>
      <c r="R13" s="58"/>
      <c r="AH13" s="53">
        <v>22</v>
      </c>
      <c r="AI13" s="52">
        <f t="shared" si="0"/>
        <v>1823.3474348005195</v>
      </c>
      <c r="AJ13" s="52">
        <f t="shared" si="1"/>
        <v>1178.6608359476504</v>
      </c>
      <c r="AK13" s="52">
        <f t="shared" si="2"/>
        <v>1004.9275913426499</v>
      </c>
      <c r="AL13" s="52">
        <f t="shared" si="3"/>
        <v>851.63355198529644</v>
      </c>
      <c r="AM13" s="52">
        <f t="shared" si="4"/>
        <v>723.88851918750197</v>
      </c>
    </row>
    <row r="14" spans="1:40">
      <c r="B14" s="43">
        <v>1.3839999999999999</v>
      </c>
      <c r="C14" s="41">
        <v>1.1950000000000001</v>
      </c>
      <c r="D14" s="44">
        <v>1.3839999999999999</v>
      </c>
      <c r="E14" s="45">
        <v>1.1819999999999999</v>
      </c>
      <c r="J14" s="55">
        <v>1.3839999999999999</v>
      </c>
      <c r="K14" s="56"/>
      <c r="L14" s="56">
        <v>1.3839999999999999</v>
      </c>
      <c r="M14" s="59"/>
      <c r="N14" s="57">
        <v>1.2749999999999999</v>
      </c>
      <c r="O14" s="57"/>
      <c r="P14" s="57">
        <v>1.2749999999999999</v>
      </c>
      <c r="Q14" s="55">
        <v>1.2749999999999999</v>
      </c>
      <c r="R14" s="60">
        <v>1.1779999999999999</v>
      </c>
      <c r="AH14" s="51">
        <v>24</v>
      </c>
      <c r="AI14" s="52">
        <f t="shared" si="0"/>
        <v>1989.1062925096578</v>
      </c>
      <c r="AJ14" s="52">
        <f t="shared" si="1"/>
        <v>1285.8118210338005</v>
      </c>
      <c r="AK14" s="52">
        <f t="shared" si="2"/>
        <v>1096.2846451010726</v>
      </c>
      <c r="AL14" s="52">
        <f t="shared" si="3"/>
        <v>929.05478398395974</v>
      </c>
      <c r="AM14" s="52">
        <f t="shared" si="4"/>
        <v>789.69656638636582</v>
      </c>
    </row>
    <row r="15" spans="1:40">
      <c r="B15" s="43">
        <v>1</v>
      </c>
      <c r="C15" s="41">
        <v>1</v>
      </c>
      <c r="D15" s="44">
        <v>1</v>
      </c>
      <c r="E15" s="45">
        <v>1</v>
      </c>
      <c r="J15" s="55">
        <v>1</v>
      </c>
      <c r="K15" s="56"/>
      <c r="L15" s="56">
        <v>1</v>
      </c>
      <c r="M15" s="59"/>
      <c r="N15" s="57">
        <v>1</v>
      </c>
      <c r="O15" s="57"/>
      <c r="P15" s="57">
        <v>1</v>
      </c>
      <c r="Q15" s="55">
        <v>1</v>
      </c>
      <c r="R15" s="58"/>
      <c r="AH15" s="53">
        <v>26</v>
      </c>
      <c r="AI15" s="52">
        <f t="shared" si="0"/>
        <v>2154.8651502187959</v>
      </c>
      <c r="AJ15" s="52">
        <f t="shared" si="1"/>
        <v>1392.9628061199505</v>
      </c>
      <c r="AK15" s="52">
        <f t="shared" si="2"/>
        <v>1187.6416988594954</v>
      </c>
      <c r="AL15" s="52">
        <f t="shared" si="3"/>
        <v>1006.476015982623</v>
      </c>
      <c r="AM15" s="52">
        <f t="shared" si="4"/>
        <v>855.50461358522966</v>
      </c>
    </row>
    <row r="16" spans="1:40" ht="15.75" thickBot="1">
      <c r="B16" s="46">
        <v>0.86099999999999999</v>
      </c>
      <c r="C16" s="41">
        <v>0.88600000000000001</v>
      </c>
      <c r="D16" s="47">
        <v>0.86099999999999999</v>
      </c>
      <c r="E16" s="48">
        <v>0.85</v>
      </c>
      <c r="J16" s="55">
        <v>0.85</v>
      </c>
      <c r="K16" s="56"/>
      <c r="L16" s="56">
        <v>0.85</v>
      </c>
      <c r="M16" s="59"/>
      <c r="N16" s="57">
        <v>0.86099999999999999</v>
      </c>
      <c r="O16" s="40">
        <v>0.93200000000000005</v>
      </c>
      <c r="P16" s="57">
        <v>0.78300000000000003</v>
      </c>
      <c r="Q16" s="55">
        <v>0.85</v>
      </c>
      <c r="R16" s="58"/>
      <c r="AH16" s="51">
        <v>28</v>
      </c>
      <c r="AI16" s="52">
        <f t="shared" si="0"/>
        <v>2320.6240079279341</v>
      </c>
      <c r="AJ16" s="52">
        <f t="shared" si="1"/>
        <v>1500.1137912061006</v>
      </c>
      <c r="AK16" s="52">
        <f t="shared" si="2"/>
        <v>1278.9987526179179</v>
      </c>
      <c r="AL16" s="52">
        <f t="shared" si="3"/>
        <v>1083.8972479812865</v>
      </c>
      <c r="AM16" s="52">
        <f t="shared" si="4"/>
        <v>921.31266078409351</v>
      </c>
    </row>
    <row r="17" spans="2:39">
      <c r="B17" s="16" t="s">
        <v>0</v>
      </c>
      <c r="C17" s="12" t="s">
        <v>1</v>
      </c>
      <c r="D17" s="54" t="s">
        <v>9</v>
      </c>
      <c r="E17" s="54" t="s">
        <v>10</v>
      </c>
      <c r="F17" s="3"/>
      <c r="G17" s="3"/>
      <c r="H17" s="3"/>
      <c r="I17" s="13"/>
      <c r="J17" s="27" t="s">
        <v>11</v>
      </c>
      <c r="K17" s="3"/>
      <c r="L17" s="14"/>
      <c r="M17" s="22" t="s">
        <v>14</v>
      </c>
      <c r="N17" s="13"/>
      <c r="O17" s="14"/>
      <c r="P17" s="22" t="s">
        <v>18</v>
      </c>
      <c r="Q17" s="14"/>
      <c r="R17" s="25" t="s">
        <v>19</v>
      </c>
      <c r="S17" s="14"/>
      <c r="AH17" s="51">
        <v>30</v>
      </c>
      <c r="AI17" s="52">
        <f t="shared" si="0"/>
        <v>2486.3828656370724</v>
      </c>
      <c r="AJ17" s="52">
        <f t="shared" si="1"/>
        <v>1607.2647762922506</v>
      </c>
      <c r="AK17" s="52">
        <f t="shared" si="2"/>
        <v>1370.3558063763408</v>
      </c>
      <c r="AL17" s="52">
        <f t="shared" si="3"/>
        <v>1161.3184799799496</v>
      </c>
      <c r="AM17" s="52">
        <f t="shared" si="4"/>
        <v>987.12070798295724</v>
      </c>
    </row>
    <row r="18" spans="2:39">
      <c r="B18" s="28">
        <v>1</v>
      </c>
      <c r="C18" s="57">
        <v>3.2850000000000001</v>
      </c>
      <c r="D18" s="29">
        <v>7500</v>
      </c>
      <c r="E18" s="30" t="s">
        <v>3</v>
      </c>
      <c r="F18" s="31"/>
      <c r="G18" s="31"/>
      <c r="H18" s="31"/>
      <c r="I18" s="32"/>
      <c r="J18" s="28">
        <f>C18*$C$24</f>
        <v>14.125500000000001</v>
      </c>
      <c r="K18" s="32" t="s">
        <v>17</v>
      </c>
      <c r="L18" s="33"/>
      <c r="M18" s="34">
        <f>$L$24*3.14/J18*60/10^6</f>
        <v>7.863837740256981E-3</v>
      </c>
      <c r="N18" s="30" t="s">
        <v>15</v>
      </c>
      <c r="O18" s="33"/>
      <c r="P18" s="35">
        <f>M18*D18</f>
        <v>58.978783051927358</v>
      </c>
      <c r="Q18" s="36" t="s">
        <v>13</v>
      </c>
      <c r="R18" s="37" t="s">
        <v>16</v>
      </c>
      <c r="S18" s="38" t="s">
        <v>3</v>
      </c>
      <c r="AH18" s="53">
        <v>32</v>
      </c>
      <c r="AI18" s="52">
        <f t="shared" si="0"/>
        <v>2652.1417233462103</v>
      </c>
      <c r="AJ18" s="52">
        <f t="shared" si="1"/>
        <v>1714.4157613784007</v>
      </c>
      <c r="AK18" s="52">
        <f t="shared" si="2"/>
        <v>1461.7128601347636</v>
      </c>
      <c r="AL18" s="52">
        <f t="shared" si="3"/>
        <v>1238.7397119786131</v>
      </c>
      <c r="AM18" s="52">
        <f t="shared" si="4"/>
        <v>1052.9287551818211</v>
      </c>
    </row>
    <row r="19" spans="2:39">
      <c r="B19" s="2">
        <v>2</v>
      </c>
      <c r="C19" s="57">
        <v>1.8939999999999999</v>
      </c>
      <c r="D19" s="29">
        <v>7500</v>
      </c>
      <c r="E19" s="8" t="s">
        <v>3</v>
      </c>
      <c r="F19" s="4"/>
      <c r="G19" s="4"/>
      <c r="H19" s="4"/>
      <c r="I19" s="4"/>
      <c r="J19" s="2">
        <f>C19*$C$24</f>
        <v>8.1441999999999997</v>
      </c>
      <c r="K19" s="7" t="s">
        <v>17</v>
      </c>
      <c r="L19" s="5"/>
      <c r="M19" s="26">
        <f>$L$24*3.14/J19*60/10^6</f>
        <v>1.3639232828270424E-2</v>
      </c>
      <c r="N19" s="8" t="s">
        <v>15</v>
      </c>
      <c r="O19" s="5"/>
      <c r="P19" s="23">
        <f>M19*D19</f>
        <v>102.29424621202818</v>
      </c>
      <c r="Q19" s="24" t="s">
        <v>13</v>
      </c>
      <c r="R19" s="35">
        <f>(P18/M19)-D18</f>
        <v>-3175.7990867579911</v>
      </c>
      <c r="S19" s="15" t="s">
        <v>3</v>
      </c>
      <c r="AH19" s="51">
        <v>34</v>
      </c>
      <c r="AI19" s="52">
        <f t="shared" si="0"/>
        <v>2817.9005810553485</v>
      </c>
      <c r="AJ19" s="52">
        <f t="shared" si="1"/>
        <v>1821.5667464645508</v>
      </c>
      <c r="AK19" s="52">
        <f t="shared" si="2"/>
        <v>1553.0699138931861</v>
      </c>
      <c r="AL19" s="52">
        <f t="shared" si="3"/>
        <v>1316.1609439772762</v>
      </c>
      <c r="AM19" s="52">
        <f t="shared" si="4"/>
        <v>1118.7368023806848</v>
      </c>
    </row>
    <row r="20" spans="2:39">
      <c r="B20" s="28">
        <v>3</v>
      </c>
      <c r="C20" s="57">
        <v>1.2749999999999999</v>
      </c>
      <c r="D20" s="29">
        <v>7500</v>
      </c>
      <c r="E20" s="30" t="s">
        <v>3</v>
      </c>
      <c r="F20" s="31"/>
      <c r="G20" s="31"/>
      <c r="H20" s="31"/>
      <c r="I20" s="31"/>
      <c r="J20" s="28">
        <f>C20*$C$24</f>
        <v>5.482499999999999</v>
      </c>
      <c r="K20" s="32" t="s">
        <v>17</v>
      </c>
      <c r="L20" s="39"/>
      <c r="M20" s="34">
        <f>$L$24*3.14/J20*60/10^6</f>
        <v>2.0260946648426811E-2</v>
      </c>
      <c r="N20" s="30" t="s">
        <v>15</v>
      </c>
      <c r="O20" s="39"/>
      <c r="P20" s="35">
        <f>M20*D20</f>
        <v>151.95709986320108</v>
      </c>
      <c r="Q20" s="36" t="s">
        <v>13</v>
      </c>
      <c r="R20" s="23">
        <f>(P19/M20)-D19</f>
        <v>-2451.1615628299896</v>
      </c>
      <c r="S20" s="38" t="s">
        <v>3</v>
      </c>
      <c r="AH20" s="53">
        <v>36</v>
      </c>
      <c r="AI20" s="52">
        <f t="shared" si="0"/>
        <v>2983.6594387644868</v>
      </c>
      <c r="AJ20" s="52">
        <f t="shared" si="1"/>
        <v>1928.7177315507008</v>
      </c>
      <c r="AK20" s="52">
        <f t="shared" si="2"/>
        <v>1644.4269676516089</v>
      </c>
      <c r="AL20" s="52">
        <f t="shared" si="3"/>
        <v>1393.5821759759397</v>
      </c>
      <c r="AM20" s="52">
        <f t="shared" si="4"/>
        <v>1184.5448495795488</v>
      </c>
    </row>
    <row r="21" spans="2:39">
      <c r="B21" s="2">
        <v>4</v>
      </c>
      <c r="C21" s="57">
        <v>1</v>
      </c>
      <c r="D21" s="29">
        <v>7500</v>
      </c>
      <c r="E21" s="8" t="s">
        <v>3</v>
      </c>
      <c r="F21" s="4"/>
      <c r="G21" s="4"/>
      <c r="H21" s="4"/>
      <c r="I21" s="4"/>
      <c r="J21" s="2">
        <f>C21*$C$24</f>
        <v>4.3</v>
      </c>
      <c r="K21" s="7" t="s">
        <v>17</v>
      </c>
      <c r="L21" s="5"/>
      <c r="M21" s="26">
        <f>$L$24*3.14/J21*60/10^6</f>
        <v>2.5832706976744186E-2</v>
      </c>
      <c r="N21" s="8" t="s">
        <v>15</v>
      </c>
      <c r="O21" s="5"/>
      <c r="P21" s="23">
        <f>M21*D21</f>
        <v>193.74530232558141</v>
      </c>
      <c r="Q21" s="24" t="s">
        <v>13</v>
      </c>
      <c r="R21" s="35">
        <f>(P20/M21)-D20</f>
        <v>-1617.6470588235297</v>
      </c>
      <c r="S21" s="15" t="s">
        <v>3</v>
      </c>
      <c r="AH21" s="51">
        <v>38</v>
      </c>
      <c r="AI21" s="52">
        <f t="shared" si="0"/>
        <v>3149.4182964736247</v>
      </c>
      <c r="AJ21" s="52">
        <f t="shared" si="1"/>
        <v>2035.8687166368506</v>
      </c>
      <c r="AK21" s="52">
        <f t="shared" si="2"/>
        <v>1735.7840214100315</v>
      </c>
      <c r="AL21" s="52">
        <f t="shared" si="3"/>
        <v>1471.0034079746029</v>
      </c>
      <c r="AM21" s="52">
        <f t="shared" si="4"/>
        <v>1250.3528967784125</v>
      </c>
    </row>
    <row r="22" spans="2:39">
      <c r="B22" s="28">
        <v>5</v>
      </c>
      <c r="C22" s="57">
        <v>0.78300000000000003</v>
      </c>
      <c r="D22" s="29">
        <v>7500</v>
      </c>
      <c r="E22" s="30" t="s">
        <v>3</v>
      </c>
      <c r="F22" s="31"/>
      <c r="G22" s="31"/>
      <c r="H22" s="31"/>
      <c r="I22" s="31"/>
      <c r="J22" s="28">
        <f>C22*$C$24</f>
        <v>3.3668999999999998</v>
      </c>
      <c r="K22" s="32" t="s">
        <v>17</v>
      </c>
      <c r="L22" s="39"/>
      <c r="M22" s="34">
        <f>$L$24*3.14/J22*60/10^6</f>
        <v>3.2991962933262044E-2</v>
      </c>
      <c r="N22" s="30" t="s">
        <v>15</v>
      </c>
      <c r="O22" s="39"/>
      <c r="P22" s="35">
        <f>M22*D22</f>
        <v>247.43972199946532</v>
      </c>
      <c r="Q22" s="36" t="s">
        <v>13</v>
      </c>
      <c r="R22" s="35">
        <f>(P21/M22)-D21</f>
        <v>-1627.4999999999982</v>
      </c>
      <c r="S22" s="38" t="s">
        <v>3</v>
      </c>
      <c r="AH22" s="51">
        <v>40</v>
      </c>
      <c r="AI22" s="52">
        <f t="shared" si="0"/>
        <v>3315.1771541827629</v>
      </c>
      <c r="AJ22" s="52">
        <f t="shared" si="1"/>
        <v>2143.0197017230007</v>
      </c>
      <c r="AK22" s="52">
        <f t="shared" si="2"/>
        <v>1827.1410751684543</v>
      </c>
      <c r="AL22" s="52">
        <f t="shared" si="3"/>
        <v>1548.4246399732663</v>
      </c>
      <c r="AM22" s="52">
        <f t="shared" si="4"/>
        <v>1316.1609439772765</v>
      </c>
    </row>
    <row r="23" spans="2:39" ht="15.75" thickBot="1">
      <c r="B23" s="2"/>
      <c r="C23" s="4"/>
      <c r="D23" s="4"/>
      <c r="E23" s="4"/>
      <c r="F23" s="4"/>
      <c r="G23" s="4"/>
      <c r="H23" s="4"/>
      <c r="I23" s="4"/>
      <c r="J23" s="4"/>
      <c r="K23" s="7"/>
      <c r="L23" s="4"/>
      <c r="M23" s="4"/>
      <c r="N23" s="4"/>
      <c r="O23" s="4"/>
      <c r="P23" s="4"/>
      <c r="Q23" s="4"/>
      <c r="R23" s="7"/>
      <c r="S23" s="5"/>
      <c r="AH23" s="53">
        <v>42</v>
      </c>
      <c r="AI23" s="52">
        <f t="shared" si="0"/>
        <v>3480.9360118919012</v>
      </c>
      <c r="AJ23" s="52">
        <f t="shared" si="1"/>
        <v>2250.170686809151</v>
      </c>
      <c r="AK23" s="52">
        <f t="shared" si="2"/>
        <v>1918.4981289268771</v>
      </c>
      <c r="AL23" s="52">
        <f t="shared" si="3"/>
        <v>1625.8458719719297</v>
      </c>
      <c r="AM23" s="52">
        <f t="shared" si="4"/>
        <v>1381.9689911761402</v>
      </c>
    </row>
    <row r="24" spans="2:39" ht="15.75" thickBot="1">
      <c r="B24" s="16" t="s">
        <v>2</v>
      </c>
      <c r="C24" s="10">
        <v>4.3</v>
      </c>
      <c r="D24" s="4"/>
      <c r="E24" s="4"/>
      <c r="F24" s="4"/>
      <c r="G24" s="4"/>
      <c r="H24" s="4"/>
      <c r="I24" s="4"/>
      <c r="J24" s="4"/>
      <c r="K24" s="7" t="s">
        <v>4</v>
      </c>
      <c r="L24" s="7">
        <f>2*(C25*E25/100)+(G25*25.4)</f>
        <v>589.59999999999991</v>
      </c>
      <c r="M24" s="7" t="s">
        <v>12</v>
      </c>
      <c r="N24" s="4"/>
      <c r="O24" s="4"/>
      <c r="P24" s="4"/>
      <c r="Q24" s="4"/>
      <c r="R24" s="7"/>
      <c r="S24" s="5"/>
      <c r="AH24" s="51">
        <v>44</v>
      </c>
      <c r="AI24" s="52">
        <f t="shared" si="0"/>
        <v>3646.694869601039</v>
      </c>
      <c r="AJ24" s="52">
        <f t="shared" si="1"/>
        <v>2357.3216718953008</v>
      </c>
      <c r="AK24" s="52">
        <f t="shared" si="2"/>
        <v>2009.8551826852997</v>
      </c>
      <c r="AL24" s="52">
        <f t="shared" si="3"/>
        <v>1703.2671039705929</v>
      </c>
      <c r="AM24" s="52">
        <f t="shared" si="4"/>
        <v>1447.7770383750039</v>
      </c>
    </row>
    <row r="25" spans="2:39" ht="15.75" thickBot="1">
      <c r="B25" s="17" t="s">
        <v>6</v>
      </c>
      <c r="C25" s="10">
        <v>195</v>
      </c>
      <c r="D25" s="18" t="s">
        <v>7</v>
      </c>
      <c r="E25" s="10">
        <v>60</v>
      </c>
      <c r="F25" s="18" t="s">
        <v>8</v>
      </c>
      <c r="G25" s="10">
        <v>14</v>
      </c>
      <c r="H25" s="18" t="s">
        <v>5</v>
      </c>
      <c r="I25" s="19"/>
      <c r="J25" s="19"/>
      <c r="K25" s="20"/>
      <c r="L25" s="19"/>
      <c r="M25" s="19"/>
      <c r="N25" s="19"/>
      <c r="O25" s="19"/>
      <c r="P25" s="19"/>
      <c r="Q25" s="19"/>
      <c r="R25" s="20"/>
      <c r="S25" s="21"/>
      <c r="AH25" s="53">
        <v>46</v>
      </c>
      <c r="AI25" s="52">
        <f t="shared" si="0"/>
        <v>3812.4537273101773</v>
      </c>
      <c r="AJ25" s="52">
        <f t="shared" si="1"/>
        <v>2464.4726569814511</v>
      </c>
      <c r="AK25" s="52">
        <f t="shared" si="2"/>
        <v>2101.2122364437223</v>
      </c>
      <c r="AL25" s="52">
        <f t="shared" si="3"/>
        <v>1780.6883359692563</v>
      </c>
      <c r="AM25" s="52">
        <f t="shared" si="4"/>
        <v>1513.5850855738679</v>
      </c>
    </row>
    <row r="26" spans="2:39">
      <c r="AH26" s="51">
        <v>48</v>
      </c>
      <c r="AI26" s="52">
        <f t="shared" si="0"/>
        <v>3978.2125850193156</v>
      </c>
      <c r="AJ26" s="52">
        <f t="shared" si="1"/>
        <v>2571.6236420676009</v>
      </c>
      <c r="AK26" s="52">
        <f t="shared" si="2"/>
        <v>2192.5692902021451</v>
      </c>
      <c r="AL26" s="52">
        <f t="shared" si="3"/>
        <v>1858.1095679679195</v>
      </c>
      <c r="AM26" s="52">
        <f t="shared" si="4"/>
        <v>1579.3931327727316</v>
      </c>
    </row>
    <row r="27" spans="2:39">
      <c r="AH27" s="51">
        <v>50</v>
      </c>
      <c r="AI27" s="52">
        <f t="shared" si="0"/>
        <v>4143.9714427284534</v>
      </c>
      <c r="AJ27" s="52">
        <f t="shared" si="1"/>
        <v>2678.7746271537512</v>
      </c>
      <c r="AK27" s="52">
        <f t="shared" si="2"/>
        <v>2283.9263439605679</v>
      </c>
      <c r="AL27" s="52">
        <f t="shared" si="3"/>
        <v>1935.5307999665829</v>
      </c>
      <c r="AM27" s="52">
        <f t="shared" si="4"/>
        <v>1645.2011799715954</v>
      </c>
    </row>
    <row r="28" spans="2:39">
      <c r="AH28" s="53">
        <v>52</v>
      </c>
      <c r="AI28" s="52">
        <f t="shared" si="0"/>
        <v>4309.7303004375917</v>
      </c>
      <c r="AJ28" s="52">
        <f t="shared" si="1"/>
        <v>2785.9256122399011</v>
      </c>
      <c r="AK28" s="52">
        <f t="shared" si="2"/>
        <v>2375.2833977189907</v>
      </c>
      <c r="AL28" s="52">
        <f t="shared" si="3"/>
        <v>2012.9520319652461</v>
      </c>
      <c r="AM28" s="52">
        <f t="shared" si="4"/>
        <v>1711.0092271704593</v>
      </c>
    </row>
    <row r="29" spans="2:39">
      <c r="AH29" s="51">
        <v>54</v>
      </c>
      <c r="AI29" s="52">
        <f t="shared" si="0"/>
        <v>4475.48915814673</v>
      </c>
      <c r="AJ29" s="52">
        <f t="shared" si="1"/>
        <v>2893.0765973260509</v>
      </c>
      <c r="AK29" s="52">
        <f t="shared" si="2"/>
        <v>2466.6404514774135</v>
      </c>
      <c r="AL29" s="52">
        <f t="shared" si="3"/>
        <v>2090.3732639639093</v>
      </c>
      <c r="AM29" s="52">
        <f t="shared" si="4"/>
        <v>1776.8172743693231</v>
      </c>
    </row>
    <row r="30" spans="2:39">
      <c r="AH30" s="53">
        <v>56</v>
      </c>
      <c r="AI30" s="52">
        <f t="shared" si="0"/>
        <v>4641.2480158558683</v>
      </c>
      <c r="AJ30" s="52">
        <f t="shared" si="1"/>
        <v>3000.2275824122012</v>
      </c>
      <c r="AK30" s="52">
        <f t="shared" si="2"/>
        <v>2557.9975052358359</v>
      </c>
      <c r="AL30" s="52">
        <f t="shared" si="3"/>
        <v>2167.7944959625729</v>
      </c>
      <c r="AM30" s="52">
        <f t="shared" si="4"/>
        <v>1842.625321568187</v>
      </c>
    </row>
    <row r="31" spans="2:39">
      <c r="AH31" s="51">
        <v>58</v>
      </c>
      <c r="AI31" s="52">
        <f t="shared" si="0"/>
        <v>4807.0068735650066</v>
      </c>
      <c r="AJ31" s="52">
        <f t="shared" si="1"/>
        <v>3107.378567498351</v>
      </c>
      <c r="AK31" s="52">
        <f t="shared" si="2"/>
        <v>2649.3545589942587</v>
      </c>
      <c r="AL31" s="52">
        <f t="shared" si="3"/>
        <v>2245.2157279612361</v>
      </c>
      <c r="AM31" s="52">
        <f t="shared" si="4"/>
        <v>1908.4333687670508</v>
      </c>
    </row>
    <row r="32" spans="2:39">
      <c r="AH32" s="51">
        <v>60</v>
      </c>
      <c r="AI32" s="52">
        <f t="shared" si="0"/>
        <v>4972.7657312741449</v>
      </c>
      <c r="AJ32" s="52">
        <f t="shared" si="1"/>
        <v>3214.5295525845013</v>
      </c>
      <c r="AK32" s="52">
        <f t="shared" si="2"/>
        <v>2740.7116127526815</v>
      </c>
      <c r="AL32" s="52">
        <f t="shared" si="3"/>
        <v>2322.6369599598993</v>
      </c>
      <c r="AM32" s="52">
        <f t="shared" si="4"/>
        <v>1974.2414159659145</v>
      </c>
    </row>
    <row r="33" spans="34:39">
      <c r="AH33" s="53">
        <v>62</v>
      </c>
      <c r="AI33" s="52">
        <f t="shared" si="0"/>
        <v>5138.5245889832822</v>
      </c>
      <c r="AJ33" s="52">
        <f t="shared" si="1"/>
        <v>3321.6805376706511</v>
      </c>
      <c r="AK33" s="52">
        <f t="shared" si="2"/>
        <v>2832.0686665111043</v>
      </c>
      <c r="AL33" s="52">
        <f t="shared" si="3"/>
        <v>2400.0581919585629</v>
      </c>
      <c r="AM33" s="52">
        <f t="shared" si="4"/>
        <v>2040.0494631647784</v>
      </c>
    </row>
    <row r="34" spans="34:39">
      <c r="AH34" s="51">
        <v>64</v>
      </c>
      <c r="AI34" s="52">
        <f t="shared" ref="AI34:AI65" si="5">IF($AH34/$M$3&lt;=$D$3, $AH34/$M$3, 0)</f>
        <v>5304.2834466924205</v>
      </c>
      <c r="AJ34" s="52">
        <f t="shared" ref="AJ34:AJ65" si="6">IF($AH34/$M$4&lt;=$D$4, $AH34/$M$4,0)</f>
        <v>3428.8315227568014</v>
      </c>
      <c r="AK34" s="52">
        <f t="shared" ref="AK34:AK65" si="7">IF($AH34/$M$5&lt;=$D$5, $AH34/$M$5,0)</f>
        <v>2923.4257202695271</v>
      </c>
      <c r="AL34" s="52">
        <f t="shared" ref="AL34:AL65" si="8">IF($AH34/$M$6&lt;=$D$6, $AH34/$M$6,0)</f>
        <v>2477.4794239572261</v>
      </c>
      <c r="AM34" s="52">
        <f t="shared" ref="AM34:AM65" si="9">IF($AH34/$M$7&lt;=$D$7, $AH34/$M$7,0)</f>
        <v>2105.8575103636422</v>
      </c>
    </row>
    <row r="35" spans="34:39">
      <c r="AH35" s="53">
        <v>66</v>
      </c>
      <c r="AI35" s="52">
        <f t="shared" si="5"/>
        <v>5470.0423044015588</v>
      </c>
      <c r="AJ35" s="52">
        <f t="shared" si="6"/>
        <v>3535.9825078429512</v>
      </c>
      <c r="AK35" s="52">
        <f t="shared" si="7"/>
        <v>3014.7827740279495</v>
      </c>
      <c r="AL35" s="52">
        <f t="shared" si="8"/>
        <v>2554.9006559558893</v>
      </c>
      <c r="AM35" s="52">
        <f t="shared" si="9"/>
        <v>2171.6655575625059</v>
      </c>
    </row>
    <row r="36" spans="34:39">
      <c r="AH36" s="51">
        <v>68</v>
      </c>
      <c r="AI36" s="52">
        <f t="shared" si="5"/>
        <v>5635.8011621106971</v>
      </c>
      <c r="AJ36" s="52">
        <f t="shared" si="6"/>
        <v>3643.1334929291015</v>
      </c>
      <c r="AK36" s="52">
        <f t="shared" si="7"/>
        <v>3106.1398277863723</v>
      </c>
      <c r="AL36" s="52">
        <f t="shared" si="8"/>
        <v>2632.3218879545525</v>
      </c>
      <c r="AM36" s="52">
        <f t="shared" si="9"/>
        <v>2237.4736047613696</v>
      </c>
    </row>
    <row r="37" spans="34:39">
      <c r="AH37" s="51">
        <v>70</v>
      </c>
      <c r="AI37" s="52">
        <f t="shared" si="5"/>
        <v>5801.5600198198354</v>
      </c>
      <c r="AJ37" s="52">
        <f t="shared" si="6"/>
        <v>3750.2844780152514</v>
      </c>
      <c r="AK37" s="52">
        <f t="shared" si="7"/>
        <v>3197.4968815447951</v>
      </c>
      <c r="AL37" s="52">
        <f t="shared" si="8"/>
        <v>2709.7431199532161</v>
      </c>
      <c r="AM37" s="52">
        <f t="shared" si="9"/>
        <v>2303.2816519602338</v>
      </c>
    </row>
    <row r="38" spans="34:39">
      <c r="AH38" s="53">
        <v>72</v>
      </c>
      <c r="AI38" s="52">
        <f t="shared" si="5"/>
        <v>5967.3188775289736</v>
      </c>
      <c r="AJ38" s="52">
        <f t="shared" si="6"/>
        <v>3857.4354631014016</v>
      </c>
      <c r="AK38" s="52">
        <f t="shared" si="7"/>
        <v>3288.8539353032179</v>
      </c>
      <c r="AL38" s="52">
        <f t="shared" si="8"/>
        <v>2787.1643519518793</v>
      </c>
      <c r="AM38" s="52">
        <f t="shared" si="9"/>
        <v>2369.0896991590976</v>
      </c>
    </row>
    <row r="39" spans="34:39">
      <c r="AH39" s="51">
        <v>74</v>
      </c>
      <c r="AI39" s="52">
        <f t="shared" si="5"/>
        <v>6133.0777352381119</v>
      </c>
      <c r="AJ39" s="52">
        <f t="shared" si="6"/>
        <v>3964.5864481875515</v>
      </c>
      <c r="AK39" s="52">
        <f t="shared" si="7"/>
        <v>3380.2109890616407</v>
      </c>
      <c r="AL39" s="52">
        <f t="shared" si="8"/>
        <v>2864.5855839505425</v>
      </c>
      <c r="AM39" s="52">
        <f t="shared" si="9"/>
        <v>2434.8977463579613</v>
      </c>
    </row>
    <row r="40" spans="34:39">
      <c r="AH40" s="53">
        <v>76</v>
      </c>
      <c r="AI40" s="52">
        <f t="shared" si="5"/>
        <v>6298.8365929472493</v>
      </c>
      <c r="AJ40" s="52">
        <f t="shared" si="6"/>
        <v>4071.7374332737013</v>
      </c>
      <c r="AK40" s="52">
        <f t="shared" si="7"/>
        <v>3471.5680428200631</v>
      </c>
      <c r="AL40" s="52">
        <f t="shared" si="8"/>
        <v>2942.0068159492057</v>
      </c>
      <c r="AM40" s="52">
        <f t="shared" si="9"/>
        <v>2500.705793556825</v>
      </c>
    </row>
    <row r="41" spans="34:39">
      <c r="AH41" s="51">
        <v>78</v>
      </c>
      <c r="AI41" s="52">
        <f t="shared" si="5"/>
        <v>6464.5954506563876</v>
      </c>
      <c r="AJ41" s="52">
        <f t="shared" si="6"/>
        <v>4178.8884183598511</v>
      </c>
      <c r="AK41" s="52">
        <f t="shared" si="7"/>
        <v>3562.9250965784859</v>
      </c>
      <c r="AL41" s="52">
        <f t="shared" si="8"/>
        <v>3019.4280479478693</v>
      </c>
      <c r="AM41" s="52">
        <f t="shared" si="9"/>
        <v>2566.5138407556888</v>
      </c>
    </row>
    <row r="42" spans="34:39">
      <c r="AH42" s="51">
        <v>80</v>
      </c>
      <c r="AI42" s="52">
        <f t="shared" si="5"/>
        <v>6630.3543083655259</v>
      </c>
      <c r="AJ42" s="52">
        <f t="shared" si="6"/>
        <v>4286.0394034460014</v>
      </c>
      <c r="AK42" s="52">
        <f t="shared" si="7"/>
        <v>3654.2821503369087</v>
      </c>
      <c r="AL42" s="52">
        <f t="shared" si="8"/>
        <v>3096.8492799465325</v>
      </c>
      <c r="AM42" s="52">
        <f t="shared" si="9"/>
        <v>2632.3218879545529</v>
      </c>
    </row>
    <row r="43" spans="34:39">
      <c r="AH43" s="53">
        <v>82</v>
      </c>
      <c r="AI43" s="52">
        <f t="shared" si="5"/>
        <v>6796.1131660746642</v>
      </c>
      <c r="AJ43" s="52">
        <f t="shared" si="6"/>
        <v>4393.1903885321517</v>
      </c>
      <c r="AK43" s="52">
        <f t="shared" si="7"/>
        <v>3745.6392040953315</v>
      </c>
      <c r="AL43" s="52">
        <f t="shared" si="8"/>
        <v>3174.2705119451957</v>
      </c>
      <c r="AM43" s="52">
        <f t="shared" si="9"/>
        <v>2698.1299351534167</v>
      </c>
    </row>
    <row r="44" spans="34:39">
      <c r="AH44" s="51">
        <v>84</v>
      </c>
      <c r="AI44" s="52">
        <f t="shared" si="5"/>
        <v>6961.8720237838024</v>
      </c>
      <c r="AJ44" s="52">
        <f t="shared" si="6"/>
        <v>4500.341373618302</v>
      </c>
      <c r="AK44" s="52">
        <f t="shared" si="7"/>
        <v>3836.9962578537543</v>
      </c>
      <c r="AL44" s="52">
        <f t="shared" si="8"/>
        <v>3251.6917439438594</v>
      </c>
      <c r="AM44" s="52">
        <f t="shared" si="9"/>
        <v>2763.9379823522804</v>
      </c>
    </row>
    <row r="45" spans="34:39">
      <c r="AH45" s="53">
        <v>86</v>
      </c>
      <c r="AI45" s="52">
        <f t="shared" si="5"/>
        <v>7127.6308814929407</v>
      </c>
      <c r="AJ45" s="52">
        <f t="shared" si="6"/>
        <v>4607.4923587044514</v>
      </c>
      <c r="AK45" s="52">
        <f t="shared" si="7"/>
        <v>3928.3533116121766</v>
      </c>
      <c r="AL45" s="52">
        <f t="shared" si="8"/>
        <v>3329.1129759425226</v>
      </c>
      <c r="AM45" s="52">
        <f t="shared" si="9"/>
        <v>2829.7460295511441</v>
      </c>
    </row>
    <row r="46" spans="34:39">
      <c r="AH46" s="51">
        <v>88</v>
      </c>
      <c r="AI46" s="52">
        <f t="shared" si="5"/>
        <v>7293.3897392020781</v>
      </c>
      <c r="AJ46" s="52">
        <f t="shared" si="6"/>
        <v>4714.6433437906016</v>
      </c>
      <c r="AK46" s="52">
        <f t="shared" si="7"/>
        <v>4019.7103653705994</v>
      </c>
      <c r="AL46" s="52">
        <f t="shared" si="8"/>
        <v>3406.5342079411857</v>
      </c>
      <c r="AM46" s="52">
        <f t="shared" si="9"/>
        <v>2895.5540767500079</v>
      </c>
    </row>
    <row r="47" spans="34:39">
      <c r="AH47" s="51">
        <v>90</v>
      </c>
      <c r="AI47" s="52">
        <f t="shared" si="5"/>
        <v>7459.1485969112164</v>
      </c>
      <c r="AJ47" s="52">
        <f t="shared" si="6"/>
        <v>4821.7943288767519</v>
      </c>
      <c r="AK47" s="52">
        <f t="shared" si="7"/>
        <v>4111.0674191290227</v>
      </c>
      <c r="AL47" s="52">
        <f t="shared" si="8"/>
        <v>3483.9554399398489</v>
      </c>
      <c r="AM47" s="52">
        <f t="shared" si="9"/>
        <v>2961.3621239488721</v>
      </c>
    </row>
    <row r="48" spans="34:39">
      <c r="AH48" s="53">
        <v>92</v>
      </c>
      <c r="AI48" s="52">
        <f t="shared" si="5"/>
        <v>0</v>
      </c>
      <c r="AJ48" s="52">
        <f t="shared" si="6"/>
        <v>4928.9453139629022</v>
      </c>
      <c r="AK48" s="52">
        <f t="shared" si="7"/>
        <v>4202.4244728874446</v>
      </c>
      <c r="AL48" s="52">
        <f t="shared" si="8"/>
        <v>3561.3766719385126</v>
      </c>
      <c r="AM48" s="52">
        <f t="shared" si="9"/>
        <v>3027.1701711477358</v>
      </c>
    </row>
    <row r="49" spans="34:39">
      <c r="AH49" s="51">
        <v>94</v>
      </c>
      <c r="AI49" s="52">
        <f t="shared" si="5"/>
        <v>0</v>
      </c>
      <c r="AJ49" s="52">
        <f t="shared" si="6"/>
        <v>5036.0962990490516</v>
      </c>
      <c r="AK49" s="52">
        <f t="shared" si="7"/>
        <v>4293.7815266458674</v>
      </c>
      <c r="AL49" s="52">
        <f t="shared" si="8"/>
        <v>3638.7979039371758</v>
      </c>
      <c r="AM49" s="52">
        <f t="shared" si="9"/>
        <v>3092.9782183465995</v>
      </c>
    </row>
    <row r="50" spans="34:39">
      <c r="AH50" s="53">
        <v>96</v>
      </c>
      <c r="AI50" s="52">
        <f t="shared" si="5"/>
        <v>0</v>
      </c>
      <c r="AJ50" s="52">
        <f t="shared" si="6"/>
        <v>5143.2472841352019</v>
      </c>
      <c r="AK50" s="52">
        <f t="shared" si="7"/>
        <v>4385.1385804042902</v>
      </c>
      <c r="AL50" s="52">
        <f t="shared" si="8"/>
        <v>3716.2191359358389</v>
      </c>
      <c r="AM50" s="52">
        <f t="shared" si="9"/>
        <v>3158.7862655454633</v>
      </c>
    </row>
    <row r="51" spans="34:39">
      <c r="AH51" s="51">
        <v>98</v>
      </c>
      <c r="AI51" s="52">
        <f t="shared" si="5"/>
        <v>0</v>
      </c>
      <c r="AJ51" s="52">
        <f t="shared" si="6"/>
        <v>5250.3982692213522</v>
      </c>
      <c r="AK51" s="52">
        <f t="shared" si="7"/>
        <v>4476.495634162713</v>
      </c>
      <c r="AL51" s="52">
        <f t="shared" si="8"/>
        <v>3793.6403679345026</v>
      </c>
      <c r="AM51" s="52">
        <f t="shared" si="9"/>
        <v>3224.594312744327</v>
      </c>
    </row>
    <row r="52" spans="34:39">
      <c r="AH52" s="51">
        <v>100</v>
      </c>
      <c r="AI52" s="52">
        <f t="shared" si="5"/>
        <v>0</v>
      </c>
      <c r="AJ52" s="52">
        <f t="shared" si="6"/>
        <v>5357.5492543075025</v>
      </c>
      <c r="AK52" s="52">
        <f t="shared" si="7"/>
        <v>4567.8526879211358</v>
      </c>
      <c r="AL52" s="52">
        <f t="shared" si="8"/>
        <v>3871.0615999331658</v>
      </c>
      <c r="AM52" s="52">
        <f t="shared" si="9"/>
        <v>3290.4023599431907</v>
      </c>
    </row>
    <row r="53" spans="34:39">
      <c r="AH53" s="53">
        <v>102</v>
      </c>
      <c r="AI53" s="52">
        <f t="shared" si="5"/>
        <v>0</v>
      </c>
      <c r="AJ53" s="52">
        <f t="shared" si="6"/>
        <v>5464.7002393936518</v>
      </c>
      <c r="AK53" s="52">
        <f t="shared" si="7"/>
        <v>4659.2097416795586</v>
      </c>
      <c r="AL53" s="52">
        <f t="shared" si="8"/>
        <v>3948.482831931829</v>
      </c>
      <c r="AM53" s="52">
        <f t="shared" si="9"/>
        <v>3356.2104071420549</v>
      </c>
    </row>
    <row r="54" spans="34:39">
      <c r="AH54" s="51">
        <v>104</v>
      </c>
      <c r="AI54" s="52">
        <f t="shared" si="5"/>
        <v>0</v>
      </c>
      <c r="AJ54" s="52">
        <f t="shared" si="6"/>
        <v>5571.8512244798021</v>
      </c>
      <c r="AK54" s="52">
        <f t="shared" si="7"/>
        <v>4750.5667954379815</v>
      </c>
      <c r="AL54" s="52">
        <f t="shared" si="8"/>
        <v>4025.9040639304922</v>
      </c>
      <c r="AM54" s="52">
        <f t="shared" si="9"/>
        <v>3422.0184543409187</v>
      </c>
    </row>
    <row r="55" spans="34:39">
      <c r="AH55" s="53">
        <v>106</v>
      </c>
      <c r="AI55" s="52">
        <f t="shared" si="5"/>
        <v>0</v>
      </c>
      <c r="AJ55" s="52">
        <f t="shared" si="6"/>
        <v>5679.0022095659524</v>
      </c>
      <c r="AK55" s="52">
        <f t="shared" si="7"/>
        <v>4841.9238491964043</v>
      </c>
      <c r="AL55" s="52">
        <f t="shared" si="8"/>
        <v>4103.3252959291558</v>
      </c>
      <c r="AM55" s="52">
        <f t="shared" si="9"/>
        <v>3487.8265015397824</v>
      </c>
    </row>
    <row r="56" spans="34:39">
      <c r="AH56" s="51">
        <v>108</v>
      </c>
      <c r="AI56" s="52">
        <f t="shared" si="5"/>
        <v>0</v>
      </c>
      <c r="AJ56" s="52">
        <f t="shared" si="6"/>
        <v>5786.1531946521018</v>
      </c>
      <c r="AK56" s="52">
        <f t="shared" si="7"/>
        <v>4933.2809029548271</v>
      </c>
      <c r="AL56" s="52">
        <f t="shared" si="8"/>
        <v>4180.7465279278185</v>
      </c>
      <c r="AM56" s="52">
        <f t="shared" si="9"/>
        <v>3553.6345487386461</v>
      </c>
    </row>
    <row r="57" spans="34:39">
      <c r="AH57" s="51">
        <v>110</v>
      </c>
      <c r="AI57" s="52">
        <f t="shared" si="5"/>
        <v>0</v>
      </c>
      <c r="AJ57" s="52">
        <f t="shared" si="6"/>
        <v>5893.3041797382521</v>
      </c>
      <c r="AK57" s="52">
        <f t="shared" si="7"/>
        <v>5024.6379567132499</v>
      </c>
      <c r="AL57" s="52">
        <f t="shared" si="8"/>
        <v>4258.1677599264822</v>
      </c>
      <c r="AM57" s="52">
        <f t="shared" si="9"/>
        <v>3619.4425959375099</v>
      </c>
    </row>
    <row r="58" spans="34:39">
      <c r="AH58" s="53">
        <v>112</v>
      </c>
      <c r="AI58" s="52">
        <f t="shared" si="5"/>
        <v>0</v>
      </c>
      <c r="AJ58" s="52">
        <f t="shared" si="6"/>
        <v>6000.4551648244023</v>
      </c>
      <c r="AK58" s="52">
        <f t="shared" si="7"/>
        <v>5115.9950104716718</v>
      </c>
      <c r="AL58" s="52">
        <f t="shared" si="8"/>
        <v>4335.5889919251458</v>
      </c>
      <c r="AM58" s="52">
        <f t="shared" si="9"/>
        <v>3685.250643136374</v>
      </c>
    </row>
    <row r="59" spans="34:39">
      <c r="AH59" s="51">
        <v>114</v>
      </c>
      <c r="AI59" s="52">
        <f t="shared" si="5"/>
        <v>0</v>
      </c>
      <c r="AJ59" s="52">
        <f t="shared" si="6"/>
        <v>6107.6061499105526</v>
      </c>
      <c r="AK59" s="52">
        <f t="shared" si="7"/>
        <v>5207.3520642300946</v>
      </c>
      <c r="AL59" s="52">
        <f t="shared" si="8"/>
        <v>4413.0102239238086</v>
      </c>
      <c r="AM59" s="52">
        <f t="shared" si="9"/>
        <v>3751.0586903352378</v>
      </c>
    </row>
    <row r="60" spans="34:39">
      <c r="AH60" s="53">
        <v>116</v>
      </c>
      <c r="AI60" s="52">
        <f t="shared" si="5"/>
        <v>0</v>
      </c>
      <c r="AJ60" s="52">
        <f t="shared" si="6"/>
        <v>6214.757134996702</v>
      </c>
      <c r="AK60" s="52">
        <f t="shared" si="7"/>
        <v>5298.7091179885174</v>
      </c>
      <c r="AL60" s="52">
        <f t="shared" si="8"/>
        <v>4490.4314559224722</v>
      </c>
      <c r="AM60" s="52">
        <f t="shared" si="9"/>
        <v>3816.8667375341015</v>
      </c>
    </row>
    <row r="61" spans="34:39">
      <c r="AH61" s="51">
        <v>118</v>
      </c>
      <c r="AI61" s="52">
        <f t="shared" si="5"/>
        <v>0</v>
      </c>
      <c r="AJ61" s="52">
        <f t="shared" si="6"/>
        <v>6321.9081200828523</v>
      </c>
      <c r="AK61" s="52">
        <f t="shared" si="7"/>
        <v>5390.0661717469402</v>
      </c>
      <c r="AL61" s="52">
        <f t="shared" si="8"/>
        <v>4567.8526879211358</v>
      </c>
      <c r="AM61" s="52">
        <f t="shared" si="9"/>
        <v>3882.6747847329652</v>
      </c>
    </row>
    <row r="62" spans="34:39">
      <c r="AH62" s="51">
        <v>120</v>
      </c>
      <c r="AI62" s="52">
        <f t="shared" si="5"/>
        <v>0</v>
      </c>
      <c r="AJ62" s="52">
        <f t="shared" si="6"/>
        <v>6429.0591051690026</v>
      </c>
      <c r="AK62" s="52">
        <f t="shared" si="7"/>
        <v>5481.423225505363</v>
      </c>
      <c r="AL62" s="52">
        <f t="shared" si="8"/>
        <v>4645.2739199197986</v>
      </c>
      <c r="AM62" s="52">
        <f t="shared" si="9"/>
        <v>3948.482831931829</v>
      </c>
    </row>
    <row r="63" spans="34:39">
      <c r="AH63" s="53">
        <v>122</v>
      </c>
      <c r="AI63" s="52">
        <f t="shared" si="5"/>
        <v>0</v>
      </c>
      <c r="AJ63" s="52">
        <f t="shared" si="6"/>
        <v>6536.2100902551529</v>
      </c>
      <c r="AK63" s="52">
        <f t="shared" si="7"/>
        <v>5572.7802792637858</v>
      </c>
      <c r="AL63" s="52">
        <f t="shared" si="8"/>
        <v>4722.6951519184622</v>
      </c>
      <c r="AM63" s="52">
        <f t="shared" si="9"/>
        <v>4014.2908791306932</v>
      </c>
    </row>
    <row r="64" spans="34:39">
      <c r="AH64" s="51">
        <v>124</v>
      </c>
      <c r="AI64" s="52">
        <f t="shared" si="5"/>
        <v>0</v>
      </c>
      <c r="AJ64" s="52">
        <f t="shared" si="6"/>
        <v>6643.3610753413022</v>
      </c>
      <c r="AK64" s="52">
        <f t="shared" si="7"/>
        <v>5664.1373330222086</v>
      </c>
      <c r="AL64" s="52">
        <f t="shared" si="8"/>
        <v>4800.1163839171259</v>
      </c>
      <c r="AM64" s="52">
        <f t="shared" si="9"/>
        <v>4080.0989263295569</v>
      </c>
    </row>
    <row r="65" spans="34:39">
      <c r="AH65" s="53">
        <v>126</v>
      </c>
      <c r="AI65" s="52">
        <f t="shared" si="5"/>
        <v>0</v>
      </c>
      <c r="AJ65" s="52">
        <f t="shared" si="6"/>
        <v>6750.5120604274525</v>
      </c>
      <c r="AK65" s="52">
        <f t="shared" si="7"/>
        <v>5755.4943867806314</v>
      </c>
      <c r="AL65" s="52">
        <f t="shared" si="8"/>
        <v>4877.5376159157886</v>
      </c>
      <c r="AM65" s="52">
        <f t="shared" si="9"/>
        <v>4145.9069735284202</v>
      </c>
    </row>
    <row r="66" spans="34:39">
      <c r="AH66" s="51">
        <v>128</v>
      </c>
      <c r="AI66" s="52">
        <f t="shared" ref="AI66:AI97" si="10">IF($AH66/$M$3&lt;=$D$3, $AH66/$M$3, 0)</f>
        <v>0</v>
      </c>
      <c r="AJ66" s="52">
        <f t="shared" ref="AJ66:AJ97" si="11">IF($AH66/$M$4&lt;=$D$4, $AH66/$M$4,0)</f>
        <v>6857.6630455136028</v>
      </c>
      <c r="AK66" s="52">
        <f t="shared" ref="AK66:AK97" si="12">IF($AH66/$M$5&lt;=$D$5, $AH66/$M$5,0)</f>
        <v>5846.8514405390542</v>
      </c>
      <c r="AL66" s="52">
        <f t="shared" ref="AL66:AL97" si="13">IF($AH66/$M$6&lt;=$D$6, $AH66/$M$6,0)</f>
        <v>4954.9588479144522</v>
      </c>
      <c r="AM66" s="52">
        <f t="shared" ref="AM66:AM97" si="14">IF($AH66/$M$7&lt;=$D$7, $AH66/$M$7,0)</f>
        <v>4211.7150207272844</v>
      </c>
    </row>
    <row r="67" spans="34:39">
      <c r="AH67" s="51">
        <v>130</v>
      </c>
      <c r="AI67" s="52">
        <f t="shared" si="10"/>
        <v>0</v>
      </c>
      <c r="AJ67" s="52">
        <f t="shared" si="11"/>
        <v>6964.8140305997522</v>
      </c>
      <c r="AK67" s="52">
        <f t="shared" si="12"/>
        <v>5938.208494297477</v>
      </c>
      <c r="AL67" s="52">
        <f t="shared" si="13"/>
        <v>5032.380079913115</v>
      </c>
      <c r="AM67" s="52">
        <f t="shared" si="14"/>
        <v>4277.5230679261485</v>
      </c>
    </row>
    <row r="68" spans="34:39">
      <c r="AH68" s="53">
        <v>132</v>
      </c>
      <c r="AI68" s="52">
        <f t="shared" si="10"/>
        <v>0</v>
      </c>
      <c r="AJ68" s="52">
        <f t="shared" si="11"/>
        <v>7071.9650156859025</v>
      </c>
      <c r="AK68" s="52">
        <f t="shared" si="12"/>
        <v>6029.5655480558989</v>
      </c>
      <c r="AL68" s="52">
        <f t="shared" si="13"/>
        <v>5109.8013119117786</v>
      </c>
      <c r="AM68" s="52">
        <f t="shared" si="14"/>
        <v>4343.3311151250118</v>
      </c>
    </row>
    <row r="69" spans="34:39">
      <c r="AH69" s="51">
        <v>134</v>
      </c>
      <c r="AI69" s="52">
        <f t="shared" si="10"/>
        <v>0</v>
      </c>
      <c r="AJ69" s="52">
        <f t="shared" si="11"/>
        <v>7179.1160007720528</v>
      </c>
      <c r="AK69" s="52">
        <f t="shared" si="12"/>
        <v>6120.9226018143218</v>
      </c>
      <c r="AL69" s="52">
        <f t="shared" si="13"/>
        <v>5187.2225439104423</v>
      </c>
      <c r="AM69" s="52">
        <f t="shared" si="14"/>
        <v>4409.139162323876</v>
      </c>
    </row>
    <row r="70" spans="34:39">
      <c r="AH70" s="53">
        <v>136</v>
      </c>
      <c r="AI70" s="52">
        <f t="shared" si="10"/>
        <v>0</v>
      </c>
      <c r="AJ70" s="52">
        <f t="shared" si="11"/>
        <v>7286.266985858203</v>
      </c>
      <c r="AK70" s="52">
        <f t="shared" si="12"/>
        <v>6212.2796555727446</v>
      </c>
      <c r="AL70" s="52">
        <f t="shared" si="13"/>
        <v>5264.643775909105</v>
      </c>
      <c r="AM70" s="52">
        <f t="shared" si="14"/>
        <v>4474.9472095227393</v>
      </c>
    </row>
    <row r="71" spans="34:39">
      <c r="AH71" s="51">
        <v>138</v>
      </c>
      <c r="AI71" s="52">
        <f t="shared" si="10"/>
        <v>0</v>
      </c>
      <c r="AJ71" s="52">
        <f t="shared" si="11"/>
        <v>7393.4179709443524</v>
      </c>
      <c r="AK71" s="52">
        <f t="shared" si="12"/>
        <v>6303.6367093311674</v>
      </c>
      <c r="AL71" s="52">
        <f t="shared" si="13"/>
        <v>5342.0650079077686</v>
      </c>
      <c r="AM71" s="52">
        <f t="shared" si="14"/>
        <v>4540.7552567216035</v>
      </c>
    </row>
    <row r="72" spans="34:39">
      <c r="AH72" s="51">
        <v>140</v>
      </c>
      <c r="AI72" s="52">
        <f t="shared" si="10"/>
        <v>0</v>
      </c>
      <c r="AJ72" s="52">
        <f t="shared" si="11"/>
        <v>0</v>
      </c>
      <c r="AK72" s="52">
        <f t="shared" si="12"/>
        <v>6394.9937630895902</v>
      </c>
      <c r="AL72" s="52">
        <f t="shared" si="13"/>
        <v>5419.4862399064323</v>
      </c>
      <c r="AM72" s="52">
        <f t="shared" si="14"/>
        <v>4606.5633039204677</v>
      </c>
    </row>
    <row r="73" spans="34:39">
      <c r="AH73" s="53">
        <v>142</v>
      </c>
      <c r="AI73" s="52">
        <f t="shared" si="10"/>
        <v>0</v>
      </c>
      <c r="AJ73" s="52">
        <f t="shared" si="11"/>
        <v>0</v>
      </c>
      <c r="AK73" s="52">
        <f t="shared" si="12"/>
        <v>6486.350816848013</v>
      </c>
      <c r="AL73" s="52">
        <f t="shared" si="13"/>
        <v>5496.907471905095</v>
      </c>
      <c r="AM73" s="52">
        <f t="shared" si="14"/>
        <v>4672.3713511193309</v>
      </c>
    </row>
    <row r="74" spans="34:39">
      <c r="AH74" s="51">
        <v>144</v>
      </c>
      <c r="AI74" s="52">
        <f t="shared" si="10"/>
        <v>0</v>
      </c>
      <c r="AJ74" s="52">
        <f t="shared" si="11"/>
        <v>0</v>
      </c>
      <c r="AK74" s="52">
        <f t="shared" si="12"/>
        <v>6577.7078706064358</v>
      </c>
      <c r="AL74" s="52">
        <f t="shared" si="13"/>
        <v>5574.3287039037587</v>
      </c>
      <c r="AM74" s="52">
        <f t="shared" si="14"/>
        <v>4738.1793983181951</v>
      </c>
    </row>
    <row r="75" spans="34:39">
      <c r="AH75" s="53">
        <v>146</v>
      </c>
      <c r="AI75" s="52">
        <f t="shared" si="10"/>
        <v>0</v>
      </c>
      <c r="AJ75" s="52">
        <f t="shared" si="11"/>
        <v>0</v>
      </c>
      <c r="AK75" s="52">
        <f t="shared" si="12"/>
        <v>6669.0649243648586</v>
      </c>
      <c r="AL75" s="52">
        <f t="shared" si="13"/>
        <v>5651.7499359024223</v>
      </c>
      <c r="AM75" s="52">
        <f t="shared" si="14"/>
        <v>4803.9874455170584</v>
      </c>
    </row>
    <row r="76" spans="34:39">
      <c r="AH76" s="51">
        <v>148</v>
      </c>
      <c r="AI76" s="52">
        <f t="shared" si="10"/>
        <v>0</v>
      </c>
      <c r="AJ76" s="52">
        <f t="shared" si="11"/>
        <v>0</v>
      </c>
      <c r="AK76" s="52">
        <f t="shared" si="12"/>
        <v>6760.4219781232814</v>
      </c>
      <c r="AL76" s="52">
        <f t="shared" si="13"/>
        <v>5729.171167901085</v>
      </c>
      <c r="AM76" s="52">
        <f t="shared" si="14"/>
        <v>4869.7954927159226</v>
      </c>
    </row>
    <row r="77" spans="34:39">
      <c r="AH77" s="51">
        <v>150</v>
      </c>
      <c r="AI77" s="52">
        <f t="shared" si="10"/>
        <v>0</v>
      </c>
      <c r="AJ77" s="52">
        <f t="shared" si="11"/>
        <v>0</v>
      </c>
      <c r="AK77" s="52">
        <f t="shared" si="12"/>
        <v>6851.7790318817042</v>
      </c>
      <c r="AL77" s="52">
        <f t="shared" si="13"/>
        <v>5806.5923998997487</v>
      </c>
      <c r="AM77" s="52">
        <f t="shared" si="14"/>
        <v>4935.6035399147868</v>
      </c>
    </row>
    <row r="78" spans="34:39">
      <c r="AH78" s="53">
        <v>152</v>
      </c>
      <c r="AI78" s="52">
        <f t="shared" si="10"/>
        <v>0</v>
      </c>
      <c r="AJ78" s="52">
        <f t="shared" si="11"/>
        <v>0</v>
      </c>
      <c r="AK78" s="52">
        <f t="shared" si="12"/>
        <v>6943.1360856401261</v>
      </c>
      <c r="AL78" s="52">
        <f t="shared" si="13"/>
        <v>5884.0136318984114</v>
      </c>
      <c r="AM78" s="52">
        <f t="shared" si="14"/>
        <v>5001.4115871136501</v>
      </c>
    </row>
    <row r="79" spans="34:39">
      <c r="AH79" s="51">
        <v>154</v>
      </c>
      <c r="AI79" s="52">
        <f t="shared" si="10"/>
        <v>0</v>
      </c>
      <c r="AJ79" s="52">
        <f t="shared" si="11"/>
        <v>0</v>
      </c>
      <c r="AK79" s="52">
        <f t="shared" si="12"/>
        <v>7034.4931393985489</v>
      </c>
      <c r="AL79" s="52">
        <f t="shared" si="13"/>
        <v>5961.434863897075</v>
      </c>
      <c r="AM79" s="52">
        <f t="shared" si="14"/>
        <v>5067.2196343125142</v>
      </c>
    </row>
    <row r="80" spans="34:39">
      <c r="AH80" s="53">
        <v>156</v>
      </c>
      <c r="AI80" s="52">
        <f t="shared" si="10"/>
        <v>0</v>
      </c>
      <c r="AJ80" s="52">
        <f t="shared" si="11"/>
        <v>0</v>
      </c>
      <c r="AK80" s="52">
        <f t="shared" si="12"/>
        <v>7125.8501931569717</v>
      </c>
      <c r="AL80" s="52">
        <f t="shared" si="13"/>
        <v>6038.8560958957387</v>
      </c>
      <c r="AM80" s="52">
        <f t="shared" si="14"/>
        <v>5133.0276815113775</v>
      </c>
    </row>
    <row r="81" spans="34:39">
      <c r="AH81" s="51">
        <v>158</v>
      </c>
      <c r="AI81" s="52">
        <f t="shared" si="10"/>
        <v>0</v>
      </c>
      <c r="AJ81" s="52">
        <f t="shared" si="11"/>
        <v>0</v>
      </c>
      <c r="AK81" s="52">
        <f t="shared" si="12"/>
        <v>7217.2072469153945</v>
      </c>
      <c r="AL81" s="52">
        <f t="shared" si="13"/>
        <v>6116.2773278944014</v>
      </c>
      <c r="AM81" s="52">
        <f t="shared" si="14"/>
        <v>5198.8357287102417</v>
      </c>
    </row>
    <row r="82" spans="34:39">
      <c r="AH82" s="51">
        <v>160</v>
      </c>
      <c r="AI82" s="52">
        <f t="shared" si="10"/>
        <v>0</v>
      </c>
      <c r="AJ82" s="52">
        <f t="shared" si="11"/>
        <v>0</v>
      </c>
      <c r="AK82" s="52">
        <f t="shared" si="12"/>
        <v>7308.5643006738173</v>
      </c>
      <c r="AL82" s="52">
        <f t="shared" si="13"/>
        <v>6193.6985598930651</v>
      </c>
      <c r="AM82" s="52">
        <f t="shared" si="14"/>
        <v>5264.6437759091059</v>
      </c>
    </row>
    <row r="83" spans="34:39">
      <c r="AH83" s="53">
        <v>162</v>
      </c>
      <c r="AI83" s="52">
        <f t="shared" si="10"/>
        <v>0</v>
      </c>
      <c r="AJ83" s="52">
        <f t="shared" si="11"/>
        <v>0</v>
      </c>
      <c r="AK83" s="52">
        <f t="shared" si="12"/>
        <v>7399.9213544322402</v>
      </c>
      <c r="AL83" s="52">
        <f t="shared" si="13"/>
        <v>6271.1197918917287</v>
      </c>
      <c r="AM83" s="52">
        <f t="shared" si="14"/>
        <v>5330.4518231079692</v>
      </c>
    </row>
    <row r="84" spans="34:39">
      <c r="AH84" s="51">
        <v>164</v>
      </c>
      <c r="AI84" s="52">
        <f t="shared" si="10"/>
        <v>0</v>
      </c>
      <c r="AJ84" s="52">
        <f t="shared" si="11"/>
        <v>0</v>
      </c>
      <c r="AK84" s="52">
        <f t="shared" si="12"/>
        <v>7491.278408190663</v>
      </c>
      <c r="AL84" s="52">
        <f t="shared" si="13"/>
        <v>6348.5410238903914</v>
      </c>
      <c r="AM84" s="52">
        <f t="shared" si="14"/>
        <v>5396.2598703068334</v>
      </c>
    </row>
    <row r="85" spans="34:39">
      <c r="AH85" s="53">
        <v>166</v>
      </c>
      <c r="AI85" s="52">
        <f t="shared" si="10"/>
        <v>0</v>
      </c>
      <c r="AJ85" s="52">
        <f t="shared" si="11"/>
        <v>0</v>
      </c>
      <c r="AK85" s="52">
        <f t="shared" si="12"/>
        <v>0</v>
      </c>
      <c r="AL85" s="52">
        <f t="shared" si="13"/>
        <v>6425.9622558890551</v>
      </c>
      <c r="AM85" s="52">
        <f t="shared" si="14"/>
        <v>5462.0679175056966</v>
      </c>
    </row>
    <row r="86" spans="34:39">
      <c r="AH86" s="51">
        <v>168</v>
      </c>
      <c r="AI86" s="52">
        <f t="shared" si="10"/>
        <v>0</v>
      </c>
      <c r="AJ86" s="52">
        <f t="shared" si="11"/>
        <v>0</v>
      </c>
      <c r="AK86" s="52">
        <f t="shared" si="12"/>
        <v>0</v>
      </c>
      <c r="AL86" s="52">
        <f t="shared" si="13"/>
        <v>6503.3834878877187</v>
      </c>
      <c r="AM86" s="52">
        <f t="shared" si="14"/>
        <v>5527.8759647045608</v>
      </c>
    </row>
    <row r="87" spans="34:39">
      <c r="AH87" s="51">
        <v>170</v>
      </c>
      <c r="AI87" s="52">
        <f t="shared" si="10"/>
        <v>0</v>
      </c>
      <c r="AJ87" s="52">
        <f t="shared" si="11"/>
        <v>0</v>
      </c>
      <c r="AK87" s="52">
        <f t="shared" si="12"/>
        <v>0</v>
      </c>
      <c r="AL87" s="52">
        <f t="shared" si="13"/>
        <v>6580.8047198863815</v>
      </c>
      <c r="AM87" s="52">
        <f t="shared" si="14"/>
        <v>5593.684011903425</v>
      </c>
    </row>
    <row r="88" spans="34:39">
      <c r="AH88" s="53">
        <v>172</v>
      </c>
      <c r="AI88" s="52">
        <f t="shared" si="10"/>
        <v>0</v>
      </c>
      <c r="AJ88" s="52">
        <f t="shared" si="11"/>
        <v>0</v>
      </c>
      <c r="AK88" s="52">
        <f t="shared" si="12"/>
        <v>0</v>
      </c>
      <c r="AL88" s="52">
        <f t="shared" si="13"/>
        <v>6658.2259518850451</v>
      </c>
      <c r="AM88" s="52">
        <f t="shared" si="14"/>
        <v>5659.4920591022883</v>
      </c>
    </row>
    <row r="89" spans="34:39">
      <c r="AH89" s="51">
        <v>174</v>
      </c>
      <c r="AI89" s="52">
        <f t="shared" si="10"/>
        <v>0</v>
      </c>
      <c r="AJ89" s="52">
        <f t="shared" si="11"/>
        <v>0</v>
      </c>
      <c r="AK89" s="52">
        <f t="shared" si="12"/>
        <v>0</v>
      </c>
      <c r="AL89" s="52">
        <f t="shared" si="13"/>
        <v>6735.6471838837078</v>
      </c>
      <c r="AM89" s="52">
        <f t="shared" si="14"/>
        <v>5725.3001063011525</v>
      </c>
    </row>
    <row r="90" spans="34:39">
      <c r="AH90" s="53">
        <v>176</v>
      </c>
      <c r="AI90" s="52">
        <f t="shared" si="10"/>
        <v>0</v>
      </c>
      <c r="AJ90" s="52">
        <f t="shared" si="11"/>
        <v>0</v>
      </c>
      <c r="AK90" s="52">
        <f t="shared" si="12"/>
        <v>0</v>
      </c>
      <c r="AL90" s="52">
        <f t="shared" si="13"/>
        <v>6813.0684158823715</v>
      </c>
      <c r="AM90" s="52">
        <f t="shared" si="14"/>
        <v>5791.1081535000158</v>
      </c>
    </row>
    <row r="91" spans="34:39">
      <c r="AH91" s="51">
        <v>178</v>
      </c>
      <c r="AI91" s="52">
        <f t="shared" si="10"/>
        <v>0</v>
      </c>
      <c r="AJ91" s="52">
        <f t="shared" si="11"/>
        <v>0</v>
      </c>
      <c r="AK91" s="52">
        <f t="shared" si="12"/>
        <v>0</v>
      </c>
      <c r="AL91" s="52">
        <f t="shared" si="13"/>
        <v>6890.4896478810351</v>
      </c>
      <c r="AM91" s="52">
        <f t="shared" si="14"/>
        <v>5856.9162006988799</v>
      </c>
    </row>
    <row r="92" spans="34:39">
      <c r="AH92" s="51">
        <v>180</v>
      </c>
      <c r="AI92" s="52">
        <f t="shared" si="10"/>
        <v>0</v>
      </c>
      <c r="AJ92" s="52">
        <f t="shared" si="11"/>
        <v>0</v>
      </c>
      <c r="AK92" s="52">
        <f t="shared" si="12"/>
        <v>0</v>
      </c>
      <c r="AL92" s="52">
        <f t="shared" si="13"/>
        <v>6967.9108798796979</v>
      </c>
      <c r="AM92" s="52">
        <f t="shared" si="14"/>
        <v>5922.7242478977441</v>
      </c>
    </row>
    <row r="93" spans="34:39">
      <c r="AH93" s="53">
        <v>182</v>
      </c>
      <c r="AI93" s="52">
        <f t="shared" si="10"/>
        <v>0</v>
      </c>
      <c r="AJ93" s="52">
        <f t="shared" si="11"/>
        <v>0</v>
      </c>
      <c r="AK93" s="52">
        <f t="shared" si="12"/>
        <v>0</v>
      </c>
      <c r="AL93" s="52">
        <f t="shared" si="13"/>
        <v>7045.3321118783615</v>
      </c>
      <c r="AM93" s="52">
        <f t="shared" si="14"/>
        <v>5988.5322950966074</v>
      </c>
    </row>
    <row r="94" spans="34:39">
      <c r="AH94" s="51">
        <v>184</v>
      </c>
      <c r="AI94" s="52">
        <f t="shared" si="10"/>
        <v>0</v>
      </c>
      <c r="AJ94" s="52">
        <f t="shared" si="11"/>
        <v>0</v>
      </c>
      <c r="AK94" s="52">
        <f t="shared" si="12"/>
        <v>0</v>
      </c>
      <c r="AL94" s="52">
        <f t="shared" si="13"/>
        <v>7122.7533438770251</v>
      </c>
      <c r="AM94" s="52">
        <f t="shared" si="14"/>
        <v>6054.3403422954716</v>
      </c>
    </row>
    <row r="95" spans="34:39">
      <c r="AH95" s="53">
        <v>186</v>
      </c>
      <c r="AI95" s="52">
        <f t="shared" si="10"/>
        <v>0</v>
      </c>
      <c r="AJ95" s="52">
        <f t="shared" si="11"/>
        <v>0</v>
      </c>
      <c r="AK95" s="52">
        <f t="shared" si="12"/>
        <v>0</v>
      </c>
      <c r="AL95" s="52">
        <f t="shared" si="13"/>
        <v>7200.1745758756879</v>
      </c>
      <c r="AM95" s="52">
        <f t="shared" si="14"/>
        <v>6120.1483894943349</v>
      </c>
    </row>
    <row r="96" spans="34:39">
      <c r="AH96" s="51">
        <v>188</v>
      </c>
      <c r="AI96" s="52">
        <f t="shared" si="10"/>
        <v>0</v>
      </c>
      <c r="AJ96" s="52">
        <f t="shared" si="11"/>
        <v>0</v>
      </c>
      <c r="AK96" s="52">
        <f t="shared" si="12"/>
        <v>0</v>
      </c>
      <c r="AL96" s="52">
        <f t="shared" si="13"/>
        <v>7277.5958078743515</v>
      </c>
      <c r="AM96" s="52">
        <f t="shared" si="14"/>
        <v>6185.9564366931991</v>
      </c>
    </row>
    <row r="97" spans="34:39">
      <c r="AH97" s="51">
        <v>190</v>
      </c>
      <c r="AI97" s="52">
        <f t="shared" si="10"/>
        <v>0</v>
      </c>
      <c r="AJ97" s="52">
        <f t="shared" si="11"/>
        <v>0</v>
      </c>
      <c r="AK97" s="52">
        <f t="shared" si="12"/>
        <v>0</v>
      </c>
      <c r="AL97" s="52">
        <f t="shared" si="13"/>
        <v>7355.0170398730152</v>
      </c>
      <c r="AM97" s="52">
        <f t="shared" si="14"/>
        <v>6251.7644838920623</v>
      </c>
    </row>
    <row r="98" spans="34:39">
      <c r="AH98" s="53">
        <v>192</v>
      </c>
      <c r="AI98" s="52">
        <f t="shared" ref="AI98:AI127" si="15">IF($AH98/$M$3&lt;=$D$3, $AH98/$M$3, 0)</f>
        <v>0</v>
      </c>
      <c r="AJ98" s="52">
        <f t="shared" ref="AJ98:AJ127" si="16">IF($AH98/$M$4&lt;=$D$4, $AH98/$M$4,0)</f>
        <v>0</v>
      </c>
      <c r="AK98" s="52">
        <f t="shared" ref="AK98:AK127" si="17">IF($AH98/$M$5&lt;=$D$5, $AH98/$M$5,0)</f>
        <v>0</v>
      </c>
      <c r="AL98" s="52">
        <f t="shared" ref="AL98:AL127" si="18">IF($AH98/$M$6&lt;=$D$6, $AH98/$M$6,0)</f>
        <v>7432.4382718716779</v>
      </c>
      <c r="AM98" s="52">
        <f t="shared" ref="AM98:AM127" si="19">IF($AH98/$M$7&lt;=$D$7, $AH98/$M$7,0)</f>
        <v>6317.5725310909265</v>
      </c>
    </row>
    <row r="99" spans="34:39">
      <c r="AH99" s="51">
        <v>194</v>
      </c>
      <c r="AI99" s="52">
        <f t="shared" si="15"/>
        <v>0</v>
      </c>
      <c r="AJ99" s="52">
        <f t="shared" si="16"/>
        <v>0</v>
      </c>
      <c r="AK99" s="52">
        <f t="shared" si="17"/>
        <v>0</v>
      </c>
      <c r="AL99" s="52">
        <f t="shared" si="18"/>
        <v>0</v>
      </c>
      <c r="AM99" s="52">
        <f t="shared" si="19"/>
        <v>6383.3805782897907</v>
      </c>
    </row>
    <row r="100" spans="34:39">
      <c r="AH100" s="53">
        <v>196</v>
      </c>
      <c r="AI100" s="52">
        <f t="shared" si="15"/>
        <v>0</v>
      </c>
      <c r="AJ100" s="52">
        <f t="shared" si="16"/>
        <v>0</v>
      </c>
      <c r="AK100" s="52">
        <f t="shared" si="17"/>
        <v>0</v>
      </c>
      <c r="AL100" s="52">
        <f t="shared" si="18"/>
        <v>0</v>
      </c>
      <c r="AM100" s="52">
        <f t="shared" si="19"/>
        <v>6449.188625488654</v>
      </c>
    </row>
    <row r="101" spans="34:39">
      <c r="AH101" s="51">
        <v>198</v>
      </c>
      <c r="AI101" s="52">
        <f t="shared" si="15"/>
        <v>0</v>
      </c>
      <c r="AJ101" s="52">
        <f t="shared" si="16"/>
        <v>0</v>
      </c>
      <c r="AK101" s="52">
        <f t="shared" si="17"/>
        <v>0</v>
      </c>
      <c r="AL101" s="52">
        <f t="shared" si="18"/>
        <v>0</v>
      </c>
      <c r="AM101" s="52">
        <f t="shared" si="19"/>
        <v>6514.9966726875182</v>
      </c>
    </row>
    <row r="102" spans="34:39">
      <c r="AH102" s="51">
        <v>200</v>
      </c>
      <c r="AI102" s="52">
        <f t="shared" si="15"/>
        <v>0</v>
      </c>
      <c r="AJ102" s="52">
        <f t="shared" si="16"/>
        <v>0</v>
      </c>
      <c r="AK102" s="52">
        <f t="shared" si="17"/>
        <v>0</v>
      </c>
      <c r="AL102" s="52">
        <f t="shared" si="18"/>
        <v>0</v>
      </c>
      <c r="AM102" s="52">
        <f t="shared" si="19"/>
        <v>6580.8047198863815</v>
      </c>
    </row>
    <row r="103" spans="34:39">
      <c r="AH103" s="53">
        <v>202</v>
      </c>
      <c r="AI103" s="52">
        <f t="shared" si="15"/>
        <v>0</v>
      </c>
      <c r="AJ103" s="52">
        <f t="shared" si="16"/>
        <v>0</v>
      </c>
      <c r="AK103" s="52">
        <f t="shared" si="17"/>
        <v>0</v>
      </c>
      <c r="AL103" s="52">
        <f t="shared" si="18"/>
        <v>0</v>
      </c>
      <c r="AM103" s="52">
        <f t="shared" si="19"/>
        <v>6646.6127670852457</v>
      </c>
    </row>
    <row r="104" spans="34:39">
      <c r="AH104" s="51">
        <v>204</v>
      </c>
      <c r="AI104" s="52">
        <f t="shared" si="15"/>
        <v>0</v>
      </c>
      <c r="AJ104" s="52">
        <f t="shared" si="16"/>
        <v>0</v>
      </c>
      <c r="AK104" s="52">
        <f t="shared" si="17"/>
        <v>0</v>
      </c>
      <c r="AL104" s="52">
        <f t="shared" si="18"/>
        <v>0</v>
      </c>
      <c r="AM104" s="52">
        <f t="shared" si="19"/>
        <v>6712.4208142841098</v>
      </c>
    </row>
    <row r="105" spans="34:39">
      <c r="AH105" s="53">
        <v>206</v>
      </c>
      <c r="AI105" s="52">
        <f t="shared" si="15"/>
        <v>0</v>
      </c>
      <c r="AJ105" s="52">
        <f t="shared" si="16"/>
        <v>0</v>
      </c>
      <c r="AK105" s="52">
        <f t="shared" si="17"/>
        <v>0</v>
      </c>
      <c r="AL105" s="52">
        <f t="shared" si="18"/>
        <v>0</v>
      </c>
      <c r="AM105" s="52">
        <f t="shared" si="19"/>
        <v>6778.2288614829731</v>
      </c>
    </row>
    <row r="106" spans="34:39">
      <c r="AH106" s="51">
        <v>208</v>
      </c>
      <c r="AI106" s="52">
        <f t="shared" si="15"/>
        <v>0</v>
      </c>
      <c r="AJ106" s="52">
        <f t="shared" si="16"/>
        <v>0</v>
      </c>
      <c r="AK106" s="52">
        <f t="shared" si="17"/>
        <v>0</v>
      </c>
      <c r="AL106" s="52">
        <f t="shared" si="18"/>
        <v>0</v>
      </c>
      <c r="AM106" s="52">
        <f t="shared" si="19"/>
        <v>6844.0369086818373</v>
      </c>
    </row>
    <row r="107" spans="34:39">
      <c r="AH107" s="51">
        <v>210</v>
      </c>
      <c r="AI107" s="52">
        <f t="shared" si="15"/>
        <v>0</v>
      </c>
      <c r="AJ107" s="52">
        <f t="shared" si="16"/>
        <v>0</v>
      </c>
      <c r="AK107" s="52">
        <f t="shared" si="17"/>
        <v>0</v>
      </c>
      <c r="AL107" s="52">
        <f t="shared" si="18"/>
        <v>0</v>
      </c>
      <c r="AM107" s="52">
        <f t="shared" si="19"/>
        <v>6909.8449558807006</v>
      </c>
    </row>
    <row r="108" spans="34:39">
      <c r="AH108" s="53">
        <v>212</v>
      </c>
      <c r="AI108" s="52">
        <f t="shared" si="15"/>
        <v>0</v>
      </c>
      <c r="AJ108" s="52">
        <f t="shared" si="16"/>
        <v>0</v>
      </c>
      <c r="AK108" s="52">
        <f t="shared" si="17"/>
        <v>0</v>
      </c>
      <c r="AL108" s="52">
        <f t="shared" si="18"/>
        <v>0</v>
      </c>
      <c r="AM108" s="52">
        <f t="shared" si="19"/>
        <v>6975.6530030795648</v>
      </c>
    </row>
    <row r="109" spans="34:39">
      <c r="AH109" s="51">
        <v>214</v>
      </c>
      <c r="AI109" s="52">
        <f t="shared" si="15"/>
        <v>0</v>
      </c>
      <c r="AJ109" s="52">
        <f t="shared" si="16"/>
        <v>0</v>
      </c>
      <c r="AK109" s="52">
        <f t="shared" si="17"/>
        <v>0</v>
      </c>
      <c r="AL109" s="52">
        <f t="shared" si="18"/>
        <v>0</v>
      </c>
      <c r="AM109" s="52">
        <f t="shared" si="19"/>
        <v>7041.461050278429</v>
      </c>
    </row>
    <row r="110" spans="34:39">
      <c r="AH110" s="53">
        <v>216</v>
      </c>
      <c r="AI110" s="52">
        <f t="shared" si="15"/>
        <v>0</v>
      </c>
      <c r="AJ110" s="52">
        <f t="shared" si="16"/>
        <v>0</v>
      </c>
      <c r="AK110" s="52">
        <f t="shared" si="17"/>
        <v>0</v>
      </c>
      <c r="AL110" s="52">
        <f t="shared" si="18"/>
        <v>0</v>
      </c>
      <c r="AM110" s="52">
        <f t="shared" si="19"/>
        <v>7107.2690974772922</v>
      </c>
    </row>
    <row r="111" spans="34:39">
      <c r="AH111" s="51">
        <v>218</v>
      </c>
      <c r="AI111" s="52">
        <f t="shared" si="15"/>
        <v>0</v>
      </c>
      <c r="AJ111" s="52">
        <f t="shared" si="16"/>
        <v>0</v>
      </c>
      <c r="AK111" s="52">
        <f t="shared" si="17"/>
        <v>0</v>
      </c>
      <c r="AL111" s="52">
        <f t="shared" si="18"/>
        <v>0</v>
      </c>
      <c r="AM111" s="52">
        <f t="shared" si="19"/>
        <v>7173.0771446761564</v>
      </c>
    </row>
    <row r="112" spans="34:39">
      <c r="AH112" s="51">
        <v>220</v>
      </c>
      <c r="AI112" s="52">
        <f t="shared" si="15"/>
        <v>0</v>
      </c>
      <c r="AJ112" s="52">
        <f t="shared" si="16"/>
        <v>0</v>
      </c>
      <c r="AK112" s="52">
        <f t="shared" si="17"/>
        <v>0</v>
      </c>
      <c r="AL112" s="52">
        <f t="shared" si="18"/>
        <v>0</v>
      </c>
      <c r="AM112" s="52">
        <f t="shared" si="19"/>
        <v>7238.8851918750197</v>
      </c>
    </row>
    <row r="113" spans="34:39">
      <c r="AH113" s="51">
        <v>222</v>
      </c>
      <c r="AI113" s="52">
        <f t="shared" si="15"/>
        <v>0</v>
      </c>
      <c r="AJ113" s="52">
        <f t="shared" si="16"/>
        <v>0</v>
      </c>
      <c r="AK113" s="52">
        <f t="shared" si="17"/>
        <v>0</v>
      </c>
      <c r="AL113" s="52">
        <f t="shared" si="18"/>
        <v>0</v>
      </c>
      <c r="AM113" s="52">
        <f t="shared" si="19"/>
        <v>7304.6932390738839</v>
      </c>
    </row>
    <row r="114" spans="34:39">
      <c r="AH114" s="51">
        <v>224</v>
      </c>
      <c r="AI114" s="52">
        <f t="shared" si="15"/>
        <v>0</v>
      </c>
      <c r="AJ114" s="52">
        <f t="shared" si="16"/>
        <v>0</v>
      </c>
      <c r="AK114" s="52">
        <f t="shared" si="17"/>
        <v>0</v>
      </c>
      <c r="AL114" s="52">
        <f t="shared" si="18"/>
        <v>0</v>
      </c>
      <c r="AM114" s="52">
        <f t="shared" si="19"/>
        <v>7370.5012862727481</v>
      </c>
    </row>
    <row r="115" spans="34:39">
      <c r="AH115" s="51">
        <v>226</v>
      </c>
      <c r="AI115" s="52">
        <f t="shared" si="15"/>
        <v>0</v>
      </c>
      <c r="AJ115" s="52">
        <f t="shared" si="16"/>
        <v>0</v>
      </c>
      <c r="AK115" s="52">
        <f t="shared" si="17"/>
        <v>0</v>
      </c>
      <c r="AL115" s="52">
        <f t="shared" si="18"/>
        <v>0</v>
      </c>
      <c r="AM115" s="52">
        <f t="shared" si="19"/>
        <v>7436.3093334716114</v>
      </c>
    </row>
    <row r="116" spans="34:39">
      <c r="AH116" s="51">
        <v>228</v>
      </c>
      <c r="AI116" s="52">
        <f t="shared" si="15"/>
        <v>0</v>
      </c>
      <c r="AJ116" s="52">
        <f t="shared" si="16"/>
        <v>0</v>
      </c>
      <c r="AK116" s="52">
        <f t="shared" si="17"/>
        <v>0</v>
      </c>
      <c r="AL116" s="52">
        <f t="shared" si="18"/>
        <v>0</v>
      </c>
      <c r="AM116" s="52">
        <f t="shared" si="19"/>
        <v>0</v>
      </c>
    </row>
    <row r="117" spans="34:39">
      <c r="AH117" s="51">
        <v>230</v>
      </c>
      <c r="AI117" s="52">
        <f t="shared" si="15"/>
        <v>0</v>
      </c>
      <c r="AJ117" s="52">
        <f t="shared" si="16"/>
        <v>0</v>
      </c>
      <c r="AK117" s="52">
        <f t="shared" si="17"/>
        <v>0</v>
      </c>
      <c r="AL117" s="52">
        <f t="shared" si="18"/>
        <v>0</v>
      </c>
      <c r="AM117" s="52">
        <f t="shared" si="19"/>
        <v>0</v>
      </c>
    </row>
    <row r="118" spans="34:39">
      <c r="AH118" s="51">
        <v>232</v>
      </c>
      <c r="AI118" s="52">
        <f t="shared" si="15"/>
        <v>0</v>
      </c>
      <c r="AJ118" s="52">
        <f t="shared" si="16"/>
        <v>0</v>
      </c>
      <c r="AK118" s="52">
        <f t="shared" si="17"/>
        <v>0</v>
      </c>
      <c r="AL118" s="52">
        <f t="shared" si="18"/>
        <v>0</v>
      </c>
      <c r="AM118" s="52">
        <f t="shared" si="19"/>
        <v>0</v>
      </c>
    </row>
    <row r="119" spans="34:39">
      <c r="AH119" s="51">
        <v>234</v>
      </c>
      <c r="AI119" s="52">
        <f t="shared" si="15"/>
        <v>0</v>
      </c>
      <c r="AJ119" s="52">
        <f t="shared" si="16"/>
        <v>0</v>
      </c>
      <c r="AK119" s="52">
        <f t="shared" si="17"/>
        <v>0</v>
      </c>
      <c r="AL119" s="52">
        <f t="shared" si="18"/>
        <v>0</v>
      </c>
      <c r="AM119" s="52">
        <f t="shared" si="19"/>
        <v>0</v>
      </c>
    </row>
    <row r="120" spans="34:39">
      <c r="AH120" s="51">
        <v>236</v>
      </c>
      <c r="AI120" s="52">
        <f t="shared" si="15"/>
        <v>0</v>
      </c>
      <c r="AJ120" s="52">
        <f t="shared" si="16"/>
        <v>0</v>
      </c>
      <c r="AK120" s="52">
        <f t="shared" si="17"/>
        <v>0</v>
      </c>
      <c r="AL120" s="52">
        <f t="shared" si="18"/>
        <v>0</v>
      </c>
      <c r="AM120" s="52">
        <f t="shared" si="19"/>
        <v>0</v>
      </c>
    </row>
    <row r="121" spans="34:39">
      <c r="AH121" s="51">
        <v>238</v>
      </c>
      <c r="AI121" s="52">
        <f t="shared" si="15"/>
        <v>0</v>
      </c>
      <c r="AJ121" s="52">
        <f t="shared" si="16"/>
        <v>0</v>
      </c>
      <c r="AK121" s="52">
        <f t="shared" si="17"/>
        <v>0</v>
      </c>
      <c r="AL121" s="52">
        <f t="shared" si="18"/>
        <v>0</v>
      </c>
      <c r="AM121" s="52">
        <f t="shared" si="19"/>
        <v>0</v>
      </c>
    </row>
    <row r="122" spans="34:39">
      <c r="AH122" s="51">
        <v>240</v>
      </c>
      <c r="AI122" s="52">
        <f t="shared" si="15"/>
        <v>0</v>
      </c>
      <c r="AJ122" s="52">
        <f t="shared" si="16"/>
        <v>0</v>
      </c>
      <c r="AK122" s="52">
        <f t="shared" si="17"/>
        <v>0</v>
      </c>
      <c r="AL122" s="52">
        <f t="shared" si="18"/>
        <v>0</v>
      </c>
      <c r="AM122" s="52">
        <f t="shared" si="19"/>
        <v>0</v>
      </c>
    </row>
    <row r="123" spans="34:39">
      <c r="AH123" s="51">
        <v>242</v>
      </c>
      <c r="AI123" s="52">
        <f t="shared" si="15"/>
        <v>0</v>
      </c>
      <c r="AJ123" s="52">
        <f t="shared" si="16"/>
        <v>0</v>
      </c>
      <c r="AK123" s="52">
        <f t="shared" si="17"/>
        <v>0</v>
      </c>
      <c r="AL123" s="52">
        <f t="shared" si="18"/>
        <v>0</v>
      </c>
      <c r="AM123" s="52">
        <f t="shared" si="19"/>
        <v>0</v>
      </c>
    </row>
    <row r="124" spans="34:39">
      <c r="AH124" s="51">
        <v>244</v>
      </c>
      <c r="AI124" s="52">
        <f t="shared" si="15"/>
        <v>0</v>
      </c>
      <c r="AJ124" s="52">
        <f t="shared" si="16"/>
        <v>0</v>
      </c>
      <c r="AK124" s="52">
        <f t="shared" si="17"/>
        <v>0</v>
      </c>
      <c r="AL124" s="52">
        <f t="shared" si="18"/>
        <v>0</v>
      </c>
      <c r="AM124" s="52">
        <f t="shared" si="19"/>
        <v>0</v>
      </c>
    </row>
    <row r="125" spans="34:39">
      <c r="AH125" s="51">
        <v>246</v>
      </c>
      <c r="AI125" s="52">
        <f t="shared" si="15"/>
        <v>0</v>
      </c>
      <c r="AJ125" s="52">
        <f t="shared" si="16"/>
        <v>0</v>
      </c>
      <c r="AK125" s="52">
        <f t="shared" si="17"/>
        <v>0</v>
      </c>
      <c r="AL125" s="52">
        <f t="shared" si="18"/>
        <v>0</v>
      </c>
      <c r="AM125" s="52">
        <f t="shared" si="19"/>
        <v>0</v>
      </c>
    </row>
    <row r="126" spans="34:39">
      <c r="AH126" s="51">
        <v>248</v>
      </c>
      <c r="AI126" s="52">
        <f t="shared" si="15"/>
        <v>0</v>
      </c>
      <c r="AJ126" s="52">
        <f t="shared" si="16"/>
        <v>0</v>
      </c>
      <c r="AK126" s="52">
        <f t="shared" si="17"/>
        <v>0</v>
      </c>
      <c r="AL126" s="52">
        <f t="shared" si="18"/>
        <v>0</v>
      </c>
      <c r="AM126" s="52">
        <f t="shared" si="19"/>
        <v>0</v>
      </c>
    </row>
    <row r="127" spans="34:39">
      <c r="AH127" s="51">
        <v>250</v>
      </c>
      <c r="AI127" s="52">
        <f t="shared" si="15"/>
        <v>0</v>
      </c>
      <c r="AJ127" s="52">
        <f t="shared" si="16"/>
        <v>0</v>
      </c>
      <c r="AK127" s="52">
        <f t="shared" si="17"/>
        <v>0</v>
      </c>
      <c r="AL127" s="52">
        <f t="shared" si="18"/>
        <v>0</v>
      </c>
      <c r="AM127" s="52">
        <f t="shared" si="19"/>
        <v>0</v>
      </c>
    </row>
    <row r="128" spans="34:39">
      <c r="AH128" s="53"/>
    </row>
    <row r="130" spans="34:34">
      <c r="AH130" s="53"/>
    </row>
    <row r="133" spans="34:34">
      <c r="AH133" s="53"/>
    </row>
    <row r="135" spans="34:34">
      <c r="AH135" s="53"/>
    </row>
    <row r="138" spans="34:34">
      <c r="AH138" s="53"/>
    </row>
    <row r="140" spans="34:34">
      <c r="AH140" s="53"/>
    </row>
    <row r="143" spans="34:34">
      <c r="AH143" s="53"/>
    </row>
    <row r="145" spans="34:34">
      <c r="AH145" s="53"/>
    </row>
    <row r="148" spans="34:34">
      <c r="AH148" s="53"/>
    </row>
    <row r="150" spans="34:34">
      <c r="AH150" s="53"/>
    </row>
    <row r="153" spans="34:34">
      <c r="AH153" s="53"/>
    </row>
    <row r="155" spans="34:34">
      <c r="AH155" s="53"/>
    </row>
    <row r="158" spans="34:34">
      <c r="AH158" s="53"/>
    </row>
    <row r="160" spans="34:34">
      <c r="AH160" s="53"/>
    </row>
    <row r="163" spans="34:34">
      <c r="AH163" s="53"/>
    </row>
    <row r="165" spans="34:34">
      <c r="AH165" s="53"/>
    </row>
    <row r="168" spans="34:34">
      <c r="AH168" s="53"/>
    </row>
    <row r="170" spans="34:34">
      <c r="AH170" s="53"/>
    </row>
    <row r="173" spans="34:34">
      <c r="AH173" s="53"/>
    </row>
    <row r="175" spans="34:34">
      <c r="AH175" s="53"/>
    </row>
    <row r="178" spans="34:34">
      <c r="AH178" s="53"/>
    </row>
    <row r="180" spans="34:34">
      <c r="AH180" s="53"/>
    </row>
    <row r="183" spans="34:34">
      <c r="AH183" s="53"/>
    </row>
    <row r="185" spans="34:34">
      <c r="AH185" s="53"/>
    </row>
    <row r="188" spans="34:34">
      <c r="AH188" s="53"/>
    </row>
    <row r="190" spans="34:34">
      <c r="AH190" s="53"/>
    </row>
    <row r="193" spans="34:34">
      <c r="AH193" s="53"/>
    </row>
    <row r="195" spans="34:34">
      <c r="AH195" s="53"/>
    </row>
    <row r="198" spans="34:34">
      <c r="AH198" s="53"/>
    </row>
    <row r="200" spans="34:34">
      <c r="AH200" s="53"/>
    </row>
    <row r="203" spans="34:34">
      <c r="AH203" s="53"/>
    </row>
    <row r="205" spans="34:34">
      <c r="AH205" s="53"/>
    </row>
    <row r="208" spans="34:34">
      <c r="AH208" s="53"/>
    </row>
    <row r="210" spans="34:34">
      <c r="AH210" s="53"/>
    </row>
    <row r="213" spans="34:34">
      <c r="AH213" s="53"/>
    </row>
    <row r="215" spans="34:34">
      <c r="AH215" s="53"/>
    </row>
    <row r="218" spans="34:34">
      <c r="AH218" s="53"/>
    </row>
    <row r="220" spans="34:34">
      <c r="AH220" s="53"/>
    </row>
    <row r="223" spans="34:34">
      <c r="AH223" s="53"/>
    </row>
    <row r="225" spans="34:34">
      <c r="AH225" s="53"/>
    </row>
    <row r="228" spans="34:34">
      <c r="AH228" s="53"/>
    </row>
    <row r="230" spans="34:34">
      <c r="AH230" s="53"/>
    </row>
    <row r="233" spans="34:34">
      <c r="AH233" s="53"/>
    </row>
    <row r="235" spans="34:34">
      <c r="AH235" s="53"/>
    </row>
    <row r="238" spans="34:34">
      <c r="AH238" s="53"/>
    </row>
    <row r="240" spans="34:34">
      <c r="AH240" s="53"/>
    </row>
    <row r="243" spans="34:34">
      <c r="AH243" s="53"/>
    </row>
    <row r="245" spans="34:34">
      <c r="AH245" s="53"/>
    </row>
    <row r="248" spans="34:34">
      <c r="AH248" s="53"/>
    </row>
    <row r="250" spans="34:34">
      <c r="AH250" s="53"/>
    </row>
    <row r="255" spans="34:34">
      <c r="AH255" s="53"/>
    </row>
    <row r="261" spans="34:34">
      <c r="AH261" s="53"/>
    </row>
    <row r="267" spans="34:34">
      <c r="AH267" s="53"/>
    </row>
    <row r="273" spans="34:34">
      <c r="AH273" s="53"/>
    </row>
    <row r="279" spans="34:34">
      <c r="AH279" s="53"/>
    </row>
    <row r="285" spans="34:34">
      <c r="AH285" s="53"/>
    </row>
    <row r="291" spans="34:34">
      <c r="AH291" s="53"/>
    </row>
    <row r="297" spans="34:34">
      <c r="AH297" s="53"/>
    </row>
    <row r="303" spans="34:34">
      <c r="AH303" s="53"/>
    </row>
    <row r="309" spans="34:34">
      <c r="AH309" s="53"/>
    </row>
    <row r="315" spans="34:34">
      <c r="AH315" s="53"/>
    </row>
    <row r="321" spans="34:34">
      <c r="AH321" s="53"/>
    </row>
    <row r="327" spans="34:34">
      <c r="AH327" s="53"/>
    </row>
    <row r="333" spans="34:34">
      <c r="AH333" s="53"/>
    </row>
    <row r="339" spans="34:34">
      <c r="AH339" s="53"/>
    </row>
    <row r="345" spans="34:34">
      <c r="AH345" s="53"/>
    </row>
    <row r="351" spans="34:34">
      <c r="AH351" s="53"/>
    </row>
    <row r="357" spans="34:34">
      <c r="AH357" s="53"/>
    </row>
    <row r="363" spans="34:34">
      <c r="AH363" s="53"/>
    </row>
    <row r="369" spans="34:34">
      <c r="AH369" s="53"/>
    </row>
    <row r="375" spans="34:34">
      <c r="AH375" s="53"/>
    </row>
    <row r="381" spans="34:34">
      <c r="AH381" s="53"/>
    </row>
    <row r="387" spans="34:34">
      <c r="AH387" s="53"/>
    </row>
    <row r="393" spans="34:34">
      <c r="AH393" s="53"/>
    </row>
    <row r="399" spans="34:34">
      <c r="AH399" s="53"/>
    </row>
    <row r="405" spans="34:34">
      <c r="AH405" s="53"/>
    </row>
    <row r="411" spans="34:34">
      <c r="AH411" s="53"/>
    </row>
    <row r="417" spans="34:34">
      <c r="AH417" s="53"/>
    </row>
    <row r="423" spans="34:34">
      <c r="AH423" s="53"/>
    </row>
    <row r="429" spans="34:34">
      <c r="AH429" s="53"/>
    </row>
    <row r="435" spans="34:34">
      <c r="AH435" s="53"/>
    </row>
    <row r="441" spans="34:34">
      <c r="AH441" s="53"/>
    </row>
    <row r="447" spans="34:34">
      <c r="AH447" s="53"/>
    </row>
    <row r="453" spans="34:34">
      <c r="AH453" s="53"/>
    </row>
    <row r="459" spans="34:34">
      <c r="AH459" s="53"/>
    </row>
    <row r="465" spans="34:34">
      <c r="AH465" s="53"/>
    </row>
    <row r="471" spans="34:34">
      <c r="AH471" s="53"/>
    </row>
    <row r="477" spans="34:34">
      <c r="AH477" s="53"/>
    </row>
    <row r="483" spans="34:34">
      <c r="AH483" s="53"/>
    </row>
    <row r="489" spans="34:34">
      <c r="AH489" s="53"/>
    </row>
    <row r="495" spans="34:34">
      <c r="AH495" s="53"/>
    </row>
    <row r="501" spans="34:34">
      <c r="AH501" s="53"/>
    </row>
    <row r="507" spans="34:34">
      <c r="AH507" s="53"/>
    </row>
    <row r="513" spans="34:34">
      <c r="AH513" s="53"/>
    </row>
    <row r="519" spans="34:34">
      <c r="AH519" s="53"/>
    </row>
    <row r="525" spans="34:34">
      <c r="AH525" s="53"/>
    </row>
    <row r="531" spans="34:34">
      <c r="AH531" s="53"/>
    </row>
    <row r="537" spans="34:34">
      <c r="AH537" s="53"/>
    </row>
    <row r="543" spans="34:34">
      <c r="AH543" s="53"/>
    </row>
    <row r="549" spans="34:34">
      <c r="AH549" s="53"/>
    </row>
    <row r="555" spans="34:34">
      <c r="AH555" s="53"/>
    </row>
    <row r="561" spans="34:34">
      <c r="AH561" s="53"/>
    </row>
    <row r="567" spans="34:34">
      <c r="AH567" s="53"/>
    </row>
    <row r="573" spans="34:34">
      <c r="AH573" s="53"/>
    </row>
    <row r="579" spans="34:34">
      <c r="AH579" s="53"/>
    </row>
    <row r="585" spans="34:34">
      <c r="AH585" s="53"/>
    </row>
    <row r="591" spans="34:34">
      <c r="AH591" s="53"/>
    </row>
    <row r="597" spans="34:34">
      <c r="AH597" s="53"/>
    </row>
    <row r="603" spans="34:34">
      <c r="AH603" s="53"/>
    </row>
    <row r="609" spans="34:34">
      <c r="AH609" s="53"/>
    </row>
    <row r="615" spans="34:34">
      <c r="AH615" s="53"/>
    </row>
    <row r="621" spans="34:34">
      <c r="AH621" s="53"/>
    </row>
    <row r="627" spans="34:34">
      <c r="AH627" s="53"/>
    </row>
    <row r="633" spans="34:34">
      <c r="AH633" s="53"/>
    </row>
    <row r="639" spans="34:34">
      <c r="AH639" s="53"/>
    </row>
    <row r="645" spans="34:34">
      <c r="AH645" s="53"/>
    </row>
    <row r="651" spans="34:34">
      <c r="AH651" s="53"/>
    </row>
    <row r="657" spans="34:34">
      <c r="AH657" s="53"/>
    </row>
    <row r="663" spans="34:34">
      <c r="AH663" s="53"/>
    </row>
    <row r="669" spans="34:34">
      <c r="AH669" s="53"/>
    </row>
    <row r="675" spans="34:34">
      <c r="AH675" s="53"/>
    </row>
    <row r="681" spans="34:34">
      <c r="AH681" s="53"/>
    </row>
    <row r="687" spans="34:34">
      <c r="AH687" s="53"/>
    </row>
    <row r="693" spans="34:34">
      <c r="AH693" s="53"/>
    </row>
    <row r="699" spans="34:34">
      <c r="AH699" s="53"/>
    </row>
    <row r="705" spans="34:34">
      <c r="AH705" s="53"/>
    </row>
    <row r="711" spans="34:34">
      <c r="AH711" s="53"/>
    </row>
    <row r="717" spans="34:34">
      <c r="AH717" s="53"/>
    </row>
    <row r="723" spans="34:34">
      <c r="AH723" s="53"/>
    </row>
    <row r="729" spans="34:34">
      <c r="AH729" s="53"/>
    </row>
    <row r="735" spans="34:34">
      <c r="AH735" s="53"/>
    </row>
    <row r="741" spans="34:34">
      <c r="AH741" s="53"/>
    </row>
    <row r="747" spans="34:34">
      <c r="AH747" s="53"/>
    </row>
    <row r="753" spans="34:34">
      <c r="AH753" s="53"/>
    </row>
    <row r="759" spans="34:34">
      <c r="AH759" s="53"/>
    </row>
    <row r="765" spans="34:34">
      <c r="AH765" s="53"/>
    </row>
    <row r="771" spans="34:34">
      <c r="AH771" s="53"/>
    </row>
    <row r="777" spans="34:34">
      <c r="AH777" s="53"/>
    </row>
    <row r="783" spans="34:34">
      <c r="AH783" s="53"/>
    </row>
    <row r="789" spans="34:34">
      <c r="AH789" s="53"/>
    </row>
    <row r="795" spans="34:34">
      <c r="AH795" s="53"/>
    </row>
    <row r="801" spans="34:34">
      <c r="AH801" s="53"/>
    </row>
    <row r="807" spans="34:34">
      <c r="AH807" s="53"/>
    </row>
    <row r="813" spans="34:34">
      <c r="AH813" s="53"/>
    </row>
    <row r="819" spans="34:34">
      <c r="AH819" s="53"/>
    </row>
    <row r="825" spans="34:34">
      <c r="AH825" s="53"/>
    </row>
    <row r="831" spans="34:34">
      <c r="AH831" s="53"/>
    </row>
    <row r="837" spans="34:34">
      <c r="AH837" s="53"/>
    </row>
    <row r="843" spans="34:34">
      <c r="AH843" s="53"/>
    </row>
    <row r="849" spans="34:34">
      <c r="AH849" s="53"/>
    </row>
    <row r="855" spans="34:34">
      <c r="AH855" s="53"/>
    </row>
    <row r="861" spans="34:34">
      <c r="AH861" s="53"/>
    </row>
    <row r="867" spans="34:34">
      <c r="AH867" s="53"/>
    </row>
    <row r="873" spans="34:34">
      <c r="AH873" s="53"/>
    </row>
    <row r="879" spans="34:34">
      <c r="AH879" s="53"/>
    </row>
    <row r="885" spans="34:34">
      <c r="AH885" s="53"/>
    </row>
    <row r="891" spans="34:34">
      <c r="AH891" s="53"/>
    </row>
    <row r="897" spans="34:34">
      <c r="AH897" s="53"/>
    </row>
    <row r="903" spans="34:34">
      <c r="AH903" s="53"/>
    </row>
    <row r="909" spans="34:34">
      <c r="AH909" s="53"/>
    </row>
    <row r="915" spans="34:34">
      <c r="AH915" s="53"/>
    </row>
    <row r="921" spans="34:34">
      <c r="AH921" s="53"/>
    </row>
    <row r="927" spans="34:34">
      <c r="AH927" s="53"/>
    </row>
    <row r="933" spans="34:34">
      <c r="AH933" s="53"/>
    </row>
    <row r="939" spans="34:34">
      <c r="AH939" s="53"/>
    </row>
    <row r="945" spans="34:34">
      <c r="AH945" s="53"/>
    </row>
    <row r="951" spans="34:34">
      <c r="AH951" s="53"/>
    </row>
    <row r="957" spans="34:34">
      <c r="AH957" s="53"/>
    </row>
    <row r="963" spans="34:34">
      <c r="AH963" s="53"/>
    </row>
    <row r="969" spans="34:34">
      <c r="AH969" s="53"/>
    </row>
    <row r="975" spans="34:34">
      <c r="AH975" s="53"/>
    </row>
    <row r="981" spans="34:34">
      <c r="AH981" s="53"/>
    </row>
    <row r="987" spans="34:34">
      <c r="AH987" s="53"/>
    </row>
    <row r="993" spans="34:34">
      <c r="AH993" s="53"/>
    </row>
    <row r="999" spans="34:34">
      <c r="AH999" s="53"/>
    </row>
    <row r="1005" spans="34:34">
      <c r="AH1005" s="53"/>
    </row>
    <row r="1011" spans="34:34">
      <c r="AH1011" s="53"/>
    </row>
    <row r="1017" spans="34:34">
      <c r="AH1017" s="53"/>
    </row>
    <row r="1023" spans="34:34">
      <c r="AH1023" s="53"/>
    </row>
    <row r="1029" spans="34:34">
      <c r="AH1029" s="53"/>
    </row>
    <row r="1035" spans="34:34">
      <c r="AH1035" s="53"/>
    </row>
    <row r="1041" spans="34:34">
      <c r="AH1041" s="53"/>
    </row>
    <row r="1047" spans="34:34">
      <c r="AH1047" s="53"/>
    </row>
    <row r="1053" spans="34:34">
      <c r="AH1053" s="53"/>
    </row>
    <row r="1059" spans="34:34">
      <c r="AH1059" s="53"/>
    </row>
    <row r="1065" spans="34:34">
      <c r="AH1065" s="53"/>
    </row>
    <row r="1071" spans="34:34">
      <c r="AH1071" s="53"/>
    </row>
    <row r="1077" spans="34:34">
      <c r="AH1077" s="53"/>
    </row>
    <row r="1083" spans="34:34">
      <c r="AH1083" s="53"/>
    </row>
    <row r="1089" spans="34:34">
      <c r="AH1089" s="53"/>
    </row>
    <row r="1095" spans="34:34">
      <c r="AH1095" s="53"/>
    </row>
    <row r="1101" spans="34:34">
      <c r="AH1101" s="53"/>
    </row>
    <row r="1107" spans="34:34">
      <c r="AH1107" s="53"/>
    </row>
    <row r="1113" spans="34:34">
      <c r="AH1113" s="53"/>
    </row>
    <row r="1119" spans="34:34">
      <c r="AH1119" s="53"/>
    </row>
    <row r="1125" spans="34:34">
      <c r="AH1125" s="53"/>
    </row>
    <row r="1131" spans="34:34">
      <c r="AH1131" s="53"/>
    </row>
    <row r="1137" spans="34:34">
      <c r="AH1137" s="53"/>
    </row>
    <row r="1143" spans="34:34">
      <c r="AH1143" s="53"/>
    </row>
    <row r="1149" spans="34:34">
      <c r="AH1149" s="53"/>
    </row>
    <row r="1155" spans="34:34">
      <c r="AH1155" s="53"/>
    </row>
    <row r="1161" spans="34:34">
      <c r="AH1161" s="53"/>
    </row>
    <row r="1167" spans="34:34">
      <c r="AH1167" s="53"/>
    </row>
    <row r="1173" spans="34:34">
      <c r="AH1173" s="53"/>
    </row>
    <row r="1179" spans="34:34">
      <c r="AH1179" s="53"/>
    </row>
    <row r="1185" spans="34:34">
      <c r="AH1185" s="53"/>
    </row>
    <row r="1191" spans="34:34">
      <c r="AH1191" s="53"/>
    </row>
    <row r="1197" spans="34:34">
      <c r="AH1197" s="53"/>
    </row>
    <row r="1203" spans="34:34">
      <c r="AH1203" s="53"/>
    </row>
    <row r="1209" spans="34:34">
      <c r="AH1209" s="53"/>
    </row>
    <row r="1215" spans="34:34">
      <c r="AH1215" s="53"/>
    </row>
    <row r="1221" spans="34:34">
      <c r="AH1221" s="53"/>
    </row>
    <row r="1227" spans="34:34">
      <c r="AH1227" s="53"/>
    </row>
    <row r="1233" spans="34:34">
      <c r="AH1233" s="53"/>
    </row>
    <row r="1239" spans="34:34">
      <c r="AH1239" s="53"/>
    </row>
    <row r="1245" spans="34:34">
      <c r="AH1245" s="53"/>
    </row>
    <row r="1251" spans="34:34">
      <c r="AH1251" s="53"/>
    </row>
    <row r="1257" spans="34:34">
      <c r="AH1257" s="53"/>
    </row>
    <row r="1263" spans="34:34">
      <c r="AH1263" s="53"/>
    </row>
    <row r="1269" spans="34:34">
      <c r="AH1269" s="53"/>
    </row>
    <row r="1275" spans="34:34">
      <c r="AH1275" s="53"/>
    </row>
    <row r="1281" spans="34:34">
      <c r="AH1281" s="53"/>
    </row>
    <row r="1287" spans="34:34">
      <c r="AH1287" s="53"/>
    </row>
    <row r="1293" spans="34:34">
      <c r="AH1293" s="53"/>
    </row>
    <row r="1299" spans="34:34">
      <c r="AH1299" s="53"/>
    </row>
    <row r="1305" spans="34:34">
      <c r="AH1305" s="53"/>
    </row>
    <row r="1311" spans="34:34">
      <c r="AH1311" s="53"/>
    </row>
    <row r="1317" spans="34:34">
      <c r="AH1317" s="53"/>
    </row>
    <row r="1323" spans="34:34">
      <c r="AH1323" s="53"/>
    </row>
    <row r="1329" spans="34:34">
      <c r="AH1329" s="53"/>
    </row>
    <row r="1335" spans="34:34">
      <c r="AH1335" s="53"/>
    </row>
    <row r="1341" spans="34:34">
      <c r="AH1341" s="53"/>
    </row>
    <row r="1347" spans="34:34">
      <c r="AH1347" s="53"/>
    </row>
    <row r="1353" spans="34:34">
      <c r="AH1353" s="53"/>
    </row>
    <row r="1359" spans="34:34">
      <c r="AH1359" s="53"/>
    </row>
    <row r="1365" spans="34:34">
      <c r="AH1365" s="53"/>
    </row>
    <row r="1371" spans="34:34">
      <c r="AH1371" s="53"/>
    </row>
    <row r="1377" spans="34:34">
      <c r="AH1377" s="53"/>
    </row>
    <row r="1383" spans="34:34">
      <c r="AH1383" s="53"/>
    </row>
    <row r="1389" spans="34:34">
      <c r="AH1389" s="53"/>
    </row>
    <row r="1395" spans="34:34">
      <c r="AH1395" s="53"/>
    </row>
    <row r="1401" spans="34:34">
      <c r="AH1401" s="53"/>
    </row>
    <row r="1407" spans="34:34">
      <c r="AH1407" s="53"/>
    </row>
    <row r="1413" spans="34:34">
      <c r="AH1413" s="53"/>
    </row>
    <row r="1419" spans="34:34">
      <c r="AH1419" s="53"/>
    </row>
    <row r="1425" spans="34:34">
      <c r="AH1425" s="53"/>
    </row>
    <row r="1431" spans="34:34">
      <c r="AH1431" s="53"/>
    </row>
    <row r="1437" spans="34:34">
      <c r="AH1437" s="53"/>
    </row>
    <row r="1443" spans="34:34">
      <c r="AH1443" s="53"/>
    </row>
    <row r="1449" spans="34:34">
      <c r="AH1449" s="53"/>
    </row>
    <row r="1455" spans="34:34">
      <c r="AH1455" s="53"/>
    </row>
    <row r="1461" spans="34:34">
      <c r="AH1461" s="53"/>
    </row>
    <row r="1467" spans="34:34">
      <c r="AH1467" s="53"/>
    </row>
    <row r="1473" spans="34:34">
      <c r="AH1473" s="53"/>
    </row>
    <row r="1479" spans="34:34">
      <c r="AH1479" s="53"/>
    </row>
    <row r="1485" spans="34:34">
      <c r="AH1485" s="53"/>
    </row>
    <row r="1491" spans="34:34">
      <c r="AH1491" s="53"/>
    </row>
    <row r="1497" spans="34:34">
      <c r="AH1497" s="53"/>
    </row>
    <row r="1503" spans="34:34">
      <c r="AH1503" s="53"/>
    </row>
    <row r="1509" spans="34:34">
      <c r="AH1509" s="53"/>
    </row>
    <row r="1515" spans="34:34">
      <c r="AH1515" s="53"/>
    </row>
    <row r="1521" spans="34:34">
      <c r="AH1521" s="53"/>
    </row>
    <row r="1527" spans="34:34">
      <c r="AH1527" s="53"/>
    </row>
    <row r="1533" spans="34:34">
      <c r="AH1533" s="53"/>
    </row>
    <row r="1539" spans="34:34">
      <c r="AH1539" s="53"/>
    </row>
    <row r="1545" spans="34:34">
      <c r="AH1545" s="53"/>
    </row>
    <row r="1551" spans="34:34">
      <c r="AH1551" s="53"/>
    </row>
    <row r="1557" spans="34:34">
      <c r="AH1557" s="53"/>
    </row>
    <row r="1563" spans="34:34">
      <c r="AH1563" s="53"/>
    </row>
    <row r="1569" spans="34:34">
      <c r="AH1569" s="53"/>
    </row>
    <row r="1575" spans="34:34">
      <c r="AH1575" s="53"/>
    </row>
    <row r="1581" spans="34:34">
      <c r="AH1581" s="53"/>
    </row>
    <row r="1587" spans="34:34">
      <c r="AH1587" s="53"/>
    </row>
    <row r="1593" spans="34:34">
      <c r="AH1593" s="53"/>
    </row>
    <row r="1599" spans="34:34">
      <c r="AH1599" s="53"/>
    </row>
    <row r="1605" spans="34:34">
      <c r="AH1605" s="53"/>
    </row>
    <row r="1611" spans="34:34">
      <c r="AH1611" s="53"/>
    </row>
    <row r="1617" spans="34:34">
      <c r="AH1617" s="53"/>
    </row>
    <row r="1623" spans="34:34">
      <c r="AH1623" s="53"/>
    </row>
    <row r="1629" spans="34:34">
      <c r="AH1629" s="53"/>
    </row>
    <row r="1635" spans="34:34">
      <c r="AH1635" s="53"/>
    </row>
    <row r="1641" spans="34:34">
      <c r="AH1641" s="53"/>
    </row>
    <row r="1647" spans="34:34">
      <c r="AH1647" s="53"/>
    </row>
    <row r="1653" spans="34:34">
      <c r="AH1653" s="53"/>
    </row>
    <row r="1659" spans="34:34">
      <c r="AH1659" s="53"/>
    </row>
    <row r="1665" spans="34:34">
      <c r="AH1665" s="53"/>
    </row>
    <row r="1671" spans="34:34">
      <c r="AH1671" s="53"/>
    </row>
    <row r="1677" spans="34:34">
      <c r="AH1677" s="53"/>
    </row>
    <row r="1683" spans="34:34">
      <c r="AH1683" s="53"/>
    </row>
    <row r="1689" spans="34:34">
      <c r="AH1689" s="53"/>
    </row>
    <row r="1695" spans="34:34">
      <c r="AH1695" s="53"/>
    </row>
    <row r="1701" spans="34:34">
      <c r="AH1701" s="53"/>
    </row>
    <row r="1707" spans="34:34">
      <c r="AH1707" s="53"/>
    </row>
    <row r="1713" spans="34:34">
      <c r="AH1713" s="53"/>
    </row>
    <row r="1719" spans="34:34">
      <c r="AH1719" s="53"/>
    </row>
    <row r="1725" spans="34:34">
      <c r="AH1725" s="53"/>
    </row>
    <row r="1731" spans="34:34">
      <c r="AH1731" s="53"/>
    </row>
    <row r="1737" spans="34:34">
      <c r="AH1737" s="53"/>
    </row>
    <row r="1743" spans="34:34">
      <c r="AH1743" s="53"/>
    </row>
    <row r="1749" spans="34:34">
      <c r="AH1749" s="53"/>
    </row>
    <row r="1755" spans="34:34">
      <c r="AH1755" s="53"/>
    </row>
    <row r="1761" spans="34:34">
      <c r="AH1761" s="53"/>
    </row>
    <row r="1767" spans="34:34">
      <c r="AH1767" s="53"/>
    </row>
    <row r="1773" spans="34:34">
      <c r="AH1773" s="53"/>
    </row>
    <row r="1779" spans="34:34">
      <c r="AH1779" s="53"/>
    </row>
    <row r="1785" spans="34:34">
      <c r="AH1785" s="53"/>
    </row>
    <row r="1791" spans="34:34">
      <c r="AH1791" s="53"/>
    </row>
    <row r="1797" spans="34:34">
      <c r="AH1797" s="53"/>
    </row>
    <row r="1803" spans="34:34">
      <c r="AH1803" s="53"/>
    </row>
    <row r="1809" spans="34:34">
      <c r="AH1809" s="53"/>
    </row>
    <row r="1815" spans="34:34">
      <c r="AH1815" s="53"/>
    </row>
    <row r="1821" spans="34:34">
      <c r="AH1821" s="53"/>
    </row>
    <row r="1827" spans="34:34">
      <c r="AH1827" s="53"/>
    </row>
    <row r="1833" spans="34:34">
      <c r="AH1833" s="53"/>
    </row>
    <row r="1839" spans="34:34">
      <c r="AH1839" s="53"/>
    </row>
    <row r="1845" spans="34:34">
      <c r="AH1845" s="53"/>
    </row>
    <row r="1851" spans="34:34">
      <c r="AH1851" s="53"/>
    </row>
    <row r="1857" spans="34:34">
      <c r="AH1857" s="53"/>
    </row>
    <row r="1863" spans="34:34">
      <c r="AH1863" s="53"/>
    </row>
    <row r="1869" spans="34:34">
      <c r="AH1869" s="53"/>
    </row>
    <row r="1875" spans="34:34">
      <c r="AH1875" s="53"/>
    </row>
    <row r="1881" spans="34:34">
      <c r="AH1881" s="53"/>
    </row>
    <row r="1887" spans="34:34">
      <c r="AH1887" s="53"/>
    </row>
    <row r="1893" spans="34:34">
      <c r="AH1893" s="53"/>
    </row>
    <row r="1899" spans="34:34">
      <c r="AH1899" s="53"/>
    </row>
    <row r="1905" spans="34:34">
      <c r="AH1905" s="53"/>
    </row>
    <row r="1911" spans="34:34">
      <c r="AH1911" s="53"/>
    </row>
    <row r="1917" spans="34:34">
      <c r="AH1917" s="53"/>
    </row>
    <row r="1923" spans="34:34">
      <c r="AH1923" s="53"/>
    </row>
    <row r="1929" spans="34:34">
      <c r="AH1929" s="53"/>
    </row>
    <row r="1935" spans="34:34">
      <c r="AH1935" s="53"/>
    </row>
    <row r="1941" spans="34:34">
      <c r="AH1941" s="53"/>
    </row>
    <row r="1947" spans="34:34">
      <c r="AH1947" s="53"/>
    </row>
    <row r="1953" spans="34:34">
      <c r="AH1953" s="53"/>
    </row>
    <row r="1959" spans="34:34">
      <c r="AH1959" s="53"/>
    </row>
    <row r="1965" spans="34:34">
      <c r="AH1965" s="53"/>
    </row>
    <row r="1971" spans="34:34">
      <c r="AH1971" s="53"/>
    </row>
    <row r="1977" spans="34:34">
      <c r="AH1977" s="53"/>
    </row>
    <row r="1983" spans="34:34">
      <c r="AH1983" s="53"/>
    </row>
    <row r="1989" spans="34:34">
      <c r="AH1989" s="53"/>
    </row>
    <row r="1995" spans="34:34">
      <c r="AH1995" s="53"/>
    </row>
    <row r="2001" spans="34:34">
      <c r="AH2001" s="53"/>
    </row>
    <row r="2007" spans="34:34">
      <c r="AH2007" s="53"/>
    </row>
    <row r="2013" spans="34:34">
      <c r="AH2013" s="53"/>
    </row>
    <row r="2019" spans="34:34">
      <c r="AH2019" s="53"/>
    </row>
    <row r="2025" spans="34:34">
      <c r="AH2025" s="53"/>
    </row>
    <row r="2031" spans="34:34">
      <c r="AH2031" s="53"/>
    </row>
    <row r="2037" spans="34:34">
      <c r="AH2037" s="53"/>
    </row>
    <row r="2043" spans="34:34">
      <c r="AH2043" s="53"/>
    </row>
    <row r="2049" spans="34:34">
      <c r="AH2049" s="53"/>
    </row>
    <row r="2055" spans="34:34">
      <c r="AH2055" s="53"/>
    </row>
    <row r="2061" spans="34:34">
      <c r="AH2061" s="53"/>
    </row>
    <row r="2067" spans="34:34">
      <c r="AH2067" s="53"/>
    </row>
    <row r="2073" spans="34:34">
      <c r="AH2073" s="53"/>
    </row>
    <row r="2079" spans="34:34">
      <c r="AH2079" s="53"/>
    </row>
    <row r="2085" spans="34:34">
      <c r="AH2085" s="53"/>
    </row>
    <row r="2091" spans="34:34">
      <c r="AH2091" s="53"/>
    </row>
    <row r="2097" spans="34:34">
      <c r="AH2097" s="53"/>
    </row>
    <row r="2103" spans="34:34">
      <c r="AH2103" s="53"/>
    </row>
    <row r="2109" spans="34:34">
      <c r="AH2109" s="53"/>
    </row>
    <row r="2115" spans="34:34">
      <c r="AH2115" s="53"/>
    </row>
    <row r="2121" spans="34:34">
      <c r="AH2121" s="53"/>
    </row>
    <row r="2127" spans="34:34">
      <c r="AH2127" s="53"/>
    </row>
    <row r="2133" spans="34:34">
      <c r="AH2133" s="53"/>
    </row>
    <row r="2139" spans="34:34">
      <c r="AH2139" s="53"/>
    </row>
    <row r="2145" spans="34:34">
      <c r="AH2145" s="53"/>
    </row>
    <row r="2151" spans="34:34">
      <c r="AH2151" s="53"/>
    </row>
    <row r="2157" spans="34:34">
      <c r="AH2157" s="53"/>
    </row>
    <row r="2163" spans="34:34">
      <c r="AH2163" s="53"/>
    </row>
    <row r="2169" spans="34:34">
      <c r="AH2169" s="53"/>
    </row>
    <row r="2175" spans="34:34">
      <c r="AH2175" s="53"/>
    </row>
    <row r="2181" spans="34:34">
      <c r="AH2181" s="53"/>
    </row>
    <row r="2187" spans="34:34">
      <c r="AH2187" s="53"/>
    </row>
    <row r="2193" spans="34:34">
      <c r="AH2193" s="53"/>
    </row>
    <row r="2199" spans="34:34">
      <c r="AH2199" s="53"/>
    </row>
    <row r="2205" spans="34:34">
      <c r="AH2205" s="53"/>
    </row>
    <row r="2211" spans="34:34">
      <c r="AH2211" s="53"/>
    </row>
    <row r="2217" spans="34:34">
      <c r="AH2217" s="53"/>
    </row>
    <row r="2223" spans="34:34">
      <c r="AH2223" s="53"/>
    </row>
    <row r="2229" spans="34:34">
      <c r="AH2229" s="53"/>
    </row>
    <row r="2235" spans="34:34">
      <c r="AH2235" s="53"/>
    </row>
    <row r="2241" spans="34:34">
      <c r="AH2241" s="53"/>
    </row>
    <row r="2247" spans="34:34">
      <c r="AH2247" s="53"/>
    </row>
    <row r="2253" spans="34:34">
      <c r="AH2253" s="53"/>
    </row>
    <row r="2259" spans="34:34">
      <c r="AH2259" s="53"/>
    </row>
    <row r="2265" spans="34:34">
      <c r="AH2265" s="53"/>
    </row>
    <row r="2271" spans="34:34">
      <c r="AH2271" s="53"/>
    </row>
    <row r="2277" spans="34:34">
      <c r="AH2277" s="53"/>
    </row>
    <row r="2283" spans="34:34">
      <c r="AH2283" s="53"/>
    </row>
    <row r="2289" spans="34:34">
      <c r="AH2289" s="53"/>
    </row>
    <row r="2295" spans="34:34">
      <c r="AH2295" s="53"/>
    </row>
    <row r="2301" spans="34:34">
      <c r="AH2301" s="53"/>
    </row>
    <row r="2307" spans="34:34">
      <c r="AH2307" s="53"/>
    </row>
    <row r="2313" spans="34:34">
      <c r="AH2313" s="53"/>
    </row>
    <row r="2319" spans="34:34">
      <c r="AH2319" s="53"/>
    </row>
    <row r="2325" spans="34:34">
      <c r="AH2325" s="53"/>
    </row>
    <row r="2331" spans="34:34">
      <c r="AH2331" s="53"/>
    </row>
    <row r="2337" spans="34:34">
      <c r="AH2337" s="53"/>
    </row>
    <row r="2343" spans="34:34">
      <c r="AH2343" s="53"/>
    </row>
    <row r="2349" spans="34:34">
      <c r="AH2349" s="53"/>
    </row>
    <row r="2355" spans="34:34">
      <c r="AH2355" s="53"/>
    </row>
    <row r="2361" spans="34:34">
      <c r="AH2361" s="53"/>
    </row>
    <row r="2367" spans="34:34">
      <c r="AH2367" s="53"/>
    </row>
    <row r="2373" spans="34:34">
      <c r="AH2373" s="53"/>
    </row>
    <row r="2379" spans="34:34">
      <c r="AH2379" s="53"/>
    </row>
    <row r="2385" spans="34:34">
      <c r="AH2385" s="53"/>
    </row>
    <row r="2391" spans="34:34">
      <c r="AH2391" s="53"/>
    </row>
    <row r="2397" spans="34:34">
      <c r="AH2397" s="53"/>
    </row>
    <row r="2403" spans="34:34">
      <c r="AH2403" s="53"/>
    </row>
    <row r="2409" spans="34:34">
      <c r="AH2409" s="53"/>
    </row>
    <row r="2415" spans="34:34">
      <c r="AH2415" s="53"/>
    </row>
    <row r="2421" spans="34:34">
      <c r="AH2421" s="53"/>
    </row>
    <row r="2427" spans="34:34">
      <c r="AH2427" s="53"/>
    </row>
    <row r="2433" spans="34:34">
      <c r="AH2433" s="53"/>
    </row>
    <row r="2439" spans="34:34">
      <c r="AH2439" s="53"/>
    </row>
    <row r="2445" spans="34:34">
      <c r="AH2445" s="53"/>
    </row>
    <row r="2451" spans="34:34">
      <c r="AH2451" s="53"/>
    </row>
    <row r="2457" spans="34:34">
      <c r="AH2457" s="53"/>
    </row>
    <row r="2463" spans="34:34">
      <c r="AH2463" s="53"/>
    </row>
    <row r="2469" spans="34:34">
      <c r="AH2469" s="53"/>
    </row>
    <row r="2475" spans="34:34">
      <c r="AH2475" s="53"/>
    </row>
    <row r="2481" spans="34:34">
      <c r="AH2481" s="53"/>
    </row>
    <row r="2487" spans="34:34">
      <c r="AH2487" s="53"/>
    </row>
    <row r="2493" spans="34:34">
      <c r="AH2493" s="53"/>
    </row>
    <row r="2499" spans="34:34">
      <c r="AH2499" s="53"/>
    </row>
    <row r="2505" spans="34:34">
      <c r="AH2505" s="53"/>
    </row>
    <row r="2511" spans="34:34">
      <c r="AH2511" s="53"/>
    </row>
    <row r="2517" spans="34:34">
      <c r="AH2517" s="53"/>
    </row>
    <row r="2523" spans="34:34">
      <c r="AH2523" s="53"/>
    </row>
    <row r="2529" spans="34:34">
      <c r="AH2529" s="53"/>
    </row>
    <row r="2535" spans="34:34">
      <c r="AH2535" s="53"/>
    </row>
    <row r="2541" spans="34:34">
      <c r="AH2541" s="53"/>
    </row>
    <row r="2547" spans="34:34">
      <c r="AH2547" s="53"/>
    </row>
    <row r="2553" spans="34:34">
      <c r="AH2553" s="53"/>
    </row>
    <row r="2559" spans="34:34">
      <c r="AH2559" s="53"/>
    </row>
    <row r="2565" spans="34:34">
      <c r="AH2565" s="53"/>
    </row>
    <row r="2571" spans="34:34">
      <c r="AH2571" s="53"/>
    </row>
    <row r="2577" spans="34:34">
      <c r="AH2577" s="53"/>
    </row>
    <row r="2583" spans="34:34">
      <c r="AH2583" s="53"/>
    </row>
    <row r="2589" spans="34:34">
      <c r="AH2589" s="53"/>
    </row>
    <row r="2595" spans="34:34">
      <c r="AH2595" s="53"/>
    </row>
    <row r="2601" spans="34:34">
      <c r="AH2601" s="53"/>
    </row>
    <row r="2607" spans="34:34">
      <c r="AH2607" s="53"/>
    </row>
    <row r="2613" spans="34:34">
      <c r="AH2613" s="53"/>
    </row>
    <row r="2619" spans="34:34">
      <c r="AH2619" s="53"/>
    </row>
    <row r="2625" spans="34:34">
      <c r="AH2625" s="53"/>
    </row>
    <row r="2631" spans="34:34">
      <c r="AH2631" s="53"/>
    </row>
    <row r="2637" spans="34:34">
      <c r="AH2637" s="53"/>
    </row>
    <row r="2643" spans="34:34">
      <c r="AH2643" s="53"/>
    </row>
    <row r="2649" spans="34:34">
      <c r="AH2649" s="53"/>
    </row>
    <row r="2655" spans="34:34">
      <c r="AH2655" s="53"/>
    </row>
    <row r="2661" spans="34:34">
      <c r="AH2661" s="53"/>
    </row>
    <row r="2667" spans="34:34">
      <c r="AH2667" s="53"/>
    </row>
    <row r="2673" spans="34:34">
      <c r="AH2673" s="53"/>
    </row>
    <row r="2679" spans="34:34">
      <c r="AH2679" s="53"/>
    </row>
    <row r="2685" spans="34:34">
      <c r="AH2685" s="53"/>
    </row>
    <row r="2691" spans="34:34">
      <c r="AH2691" s="53"/>
    </row>
    <row r="2697" spans="34:34">
      <c r="AH2697" s="53"/>
    </row>
    <row r="2703" spans="34:34">
      <c r="AH2703" s="53"/>
    </row>
    <row r="2709" spans="34:34">
      <c r="AH2709" s="53"/>
    </row>
    <row r="2715" spans="34:34">
      <c r="AH2715" s="53"/>
    </row>
    <row r="2721" spans="34:34">
      <c r="AH2721" s="53"/>
    </row>
    <row r="2727" spans="34:34">
      <c r="AH2727" s="53"/>
    </row>
    <row r="2733" spans="34:34">
      <c r="AH2733" s="53"/>
    </row>
    <row r="2739" spans="34:34">
      <c r="AH2739" s="53"/>
    </row>
    <row r="2745" spans="34:34">
      <c r="AH2745" s="53"/>
    </row>
    <row r="2751" spans="34:34">
      <c r="AH2751" s="53"/>
    </row>
    <row r="2757" spans="34:34">
      <c r="AH2757" s="53"/>
    </row>
    <row r="2763" spans="34:34">
      <c r="AH2763" s="53"/>
    </row>
    <row r="2769" spans="34:34">
      <c r="AH2769" s="53"/>
    </row>
    <row r="2775" spans="34:34">
      <c r="AH2775" s="53"/>
    </row>
    <row r="2781" spans="34:34">
      <c r="AH2781" s="53"/>
    </row>
    <row r="2787" spans="34:34">
      <c r="AH2787" s="53"/>
    </row>
    <row r="2793" spans="34:34">
      <c r="AH2793" s="53"/>
    </row>
    <row r="2799" spans="34:34">
      <c r="AH2799" s="53"/>
    </row>
    <row r="2805" spans="34:34">
      <c r="AH2805" s="53"/>
    </row>
    <row r="2811" spans="34:34">
      <c r="AH2811" s="53"/>
    </row>
    <row r="2817" spans="34:34">
      <c r="AH2817" s="53"/>
    </row>
    <row r="2823" spans="34:34">
      <c r="AH2823" s="53"/>
    </row>
    <row r="2829" spans="34:34">
      <c r="AH2829" s="53"/>
    </row>
    <row r="2835" spans="34:34">
      <c r="AH2835" s="53"/>
    </row>
    <row r="2841" spans="34:34">
      <c r="AH2841" s="53"/>
    </row>
    <row r="2847" spans="34:34">
      <c r="AH2847" s="53"/>
    </row>
    <row r="2853" spans="34:34">
      <c r="AH2853" s="53"/>
    </row>
    <row r="2859" spans="34:34">
      <c r="AH2859" s="53"/>
    </row>
    <row r="2865" spans="34:34">
      <c r="AH2865" s="53"/>
    </row>
    <row r="2871" spans="34:34">
      <c r="AH2871" s="53"/>
    </row>
    <row r="2877" spans="34:34">
      <c r="AH2877" s="53"/>
    </row>
    <row r="2883" spans="34:34">
      <c r="AH2883" s="53"/>
    </row>
    <row r="2889" spans="34:34">
      <c r="AH2889" s="53"/>
    </row>
    <row r="2895" spans="34:34">
      <c r="AH2895" s="53"/>
    </row>
    <row r="2901" spans="34:34">
      <c r="AH2901" s="53"/>
    </row>
    <row r="2907" spans="34:34">
      <c r="AH2907" s="53"/>
    </row>
    <row r="2913" spans="34:34">
      <c r="AH2913" s="53"/>
    </row>
    <row r="2919" spans="34:34">
      <c r="AH2919" s="53"/>
    </row>
    <row r="2925" spans="34:34">
      <c r="AH2925" s="53"/>
    </row>
    <row r="2931" spans="34:34">
      <c r="AH2931" s="53"/>
    </row>
    <row r="2937" spans="34:34">
      <c r="AH2937" s="53"/>
    </row>
    <row r="2943" spans="34:34">
      <c r="AH2943" s="53"/>
    </row>
    <row r="2949" spans="34:34">
      <c r="AH2949" s="53"/>
    </row>
    <row r="2955" spans="34:34">
      <c r="AH2955" s="53"/>
    </row>
    <row r="2961" spans="34:34">
      <c r="AH2961" s="53"/>
    </row>
    <row r="2967" spans="34:34">
      <c r="AH2967" s="53"/>
    </row>
    <row r="2973" spans="34:34">
      <c r="AH2973" s="53"/>
    </row>
    <row r="2979" spans="34:34">
      <c r="AH2979" s="53"/>
    </row>
    <row r="2985" spans="34:34">
      <c r="AH2985" s="53"/>
    </row>
    <row r="2991" spans="34:34">
      <c r="AH2991" s="53"/>
    </row>
    <row r="2997" spans="34:34">
      <c r="AH2997" s="53"/>
    </row>
    <row r="3003" spans="34:34">
      <c r="AH3003" s="53"/>
    </row>
    <row r="3009" spans="34:34">
      <c r="AH3009" s="53"/>
    </row>
    <row r="3015" spans="34:34">
      <c r="AH3015" s="53"/>
    </row>
    <row r="3021" spans="34:34">
      <c r="AH3021" s="53"/>
    </row>
    <row r="3027" spans="34:34">
      <c r="AH3027" s="53"/>
    </row>
    <row r="3033" spans="34:34">
      <c r="AH3033" s="53"/>
    </row>
    <row r="3039" spans="34:34">
      <c r="AH3039" s="53"/>
    </row>
    <row r="3045" spans="34:34">
      <c r="AH3045" s="53"/>
    </row>
    <row r="3051" spans="34:34">
      <c r="AH3051" s="53"/>
    </row>
    <row r="3057" spans="34:34">
      <c r="AH3057" s="53"/>
    </row>
    <row r="3063" spans="34:34">
      <c r="AH3063" s="53"/>
    </row>
    <row r="3069" spans="34:34">
      <c r="AH3069" s="53"/>
    </row>
    <row r="3075" spans="34:34">
      <c r="AH3075" s="53"/>
    </row>
    <row r="3081" spans="34:34">
      <c r="AH3081" s="53"/>
    </row>
    <row r="3087" spans="34:34">
      <c r="AH3087" s="53"/>
    </row>
    <row r="3093" spans="34:34">
      <c r="AH3093" s="53"/>
    </row>
    <row r="3099" spans="34:34">
      <c r="AH3099" s="53"/>
    </row>
    <row r="3105" spans="34:34">
      <c r="AH3105" s="53"/>
    </row>
    <row r="3111" spans="34:34">
      <c r="AH3111" s="53"/>
    </row>
    <row r="3117" spans="34:34">
      <c r="AH3117" s="53"/>
    </row>
    <row r="3123" spans="34:34">
      <c r="AH3123" s="53"/>
    </row>
    <row r="3129" spans="34:34">
      <c r="AH3129" s="53"/>
    </row>
    <row r="3135" spans="34:34">
      <c r="AH3135" s="53"/>
    </row>
    <row r="3141" spans="34:34">
      <c r="AH3141" s="53"/>
    </row>
    <row r="3147" spans="34:34">
      <c r="AH3147" s="53"/>
    </row>
    <row r="3153" spans="34:34">
      <c r="AH3153" s="53"/>
    </row>
    <row r="3159" spans="34:34">
      <c r="AH3159" s="53"/>
    </row>
    <row r="3165" spans="34:34">
      <c r="AH3165" s="53"/>
    </row>
    <row r="3171" spans="34:34">
      <c r="AH3171" s="53"/>
    </row>
    <row r="3177" spans="34:34">
      <c r="AH3177" s="53"/>
    </row>
    <row r="3183" spans="34:34">
      <c r="AH3183" s="53"/>
    </row>
    <row r="3189" spans="34:34">
      <c r="AH3189" s="53"/>
    </row>
    <row r="3195" spans="34:34">
      <c r="AH3195" s="53"/>
    </row>
    <row r="3201" spans="34:34">
      <c r="AH3201" s="53"/>
    </row>
    <row r="3207" spans="34:34">
      <c r="AH3207" s="53"/>
    </row>
    <row r="3213" spans="34:34">
      <c r="AH3213" s="53"/>
    </row>
    <row r="3219" spans="34:34">
      <c r="AH3219" s="53"/>
    </row>
    <row r="3225" spans="34:34">
      <c r="AH3225" s="53"/>
    </row>
    <row r="3231" spans="34:34">
      <c r="AH3231" s="53"/>
    </row>
    <row r="3237" spans="34:34">
      <c r="AH3237" s="53"/>
    </row>
    <row r="3243" spans="34:34">
      <c r="AH3243" s="53"/>
    </row>
    <row r="3249" spans="34:34">
      <c r="AH3249" s="53"/>
    </row>
    <row r="3255" spans="34:34">
      <c r="AH3255" s="53"/>
    </row>
    <row r="3261" spans="34:34">
      <c r="AH3261" s="53"/>
    </row>
    <row r="3267" spans="34:34">
      <c r="AH3267" s="53"/>
    </row>
    <row r="3273" spans="34:34">
      <c r="AH3273" s="53"/>
    </row>
    <row r="3279" spans="34:34">
      <c r="AH3279" s="53"/>
    </row>
    <row r="3285" spans="34:34">
      <c r="AH3285" s="53"/>
    </row>
    <row r="3291" spans="34:34">
      <c r="AH3291" s="53"/>
    </row>
    <row r="3297" spans="34:34">
      <c r="AH3297" s="53"/>
    </row>
    <row r="3303" spans="34:34">
      <c r="AH3303" s="53"/>
    </row>
    <row r="3309" spans="34:34">
      <c r="AH3309" s="53"/>
    </row>
    <row r="3315" spans="34:34">
      <c r="AH3315" s="53"/>
    </row>
    <row r="3321" spans="34:34">
      <c r="AH3321" s="53"/>
    </row>
    <row r="3327" spans="34:34">
      <c r="AH3327" s="53"/>
    </row>
    <row r="3333" spans="34:34">
      <c r="AH3333" s="53"/>
    </row>
    <row r="3339" spans="34:34">
      <c r="AH3339" s="53"/>
    </row>
    <row r="3345" spans="34:34">
      <c r="AH3345" s="53"/>
    </row>
    <row r="3351" spans="34:34">
      <c r="AH3351" s="53"/>
    </row>
    <row r="3357" spans="34:34">
      <c r="AH3357" s="53"/>
    </row>
    <row r="3363" spans="34:34">
      <c r="AH3363" s="53"/>
    </row>
    <row r="3369" spans="34:34">
      <c r="AH3369" s="53"/>
    </row>
    <row r="3375" spans="34:34">
      <c r="AH3375" s="53"/>
    </row>
    <row r="3381" spans="34:34">
      <c r="AH3381" s="53"/>
    </row>
    <row r="3387" spans="34:34">
      <c r="AH3387" s="53"/>
    </row>
    <row r="3393" spans="34:34">
      <c r="AH3393" s="53"/>
    </row>
    <row r="3399" spans="34:34">
      <c r="AH3399" s="53"/>
    </row>
    <row r="3405" spans="34:34">
      <c r="AH3405" s="53"/>
    </row>
    <row r="3411" spans="34:34">
      <c r="AH3411" s="53"/>
    </row>
    <row r="3417" spans="34:34">
      <c r="AH3417" s="53"/>
    </row>
    <row r="3423" spans="34:34">
      <c r="AH3423" s="53"/>
    </row>
    <row r="3429" spans="34:34">
      <c r="AH3429" s="53"/>
    </row>
    <row r="3435" spans="34:34">
      <c r="AH3435" s="53"/>
    </row>
    <row r="3441" spans="34:34">
      <c r="AH3441" s="53"/>
    </row>
    <row r="3447" spans="34:34">
      <c r="AH3447" s="53"/>
    </row>
    <row r="3453" spans="34:34">
      <c r="AH3453" s="53"/>
    </row>
    <row r="3459" spans="34:34">
      <c r="AH3459" s="53"/>
    </row>
    <row r="3465" spans="34:34">
      <c r="AH3465" s="53"/>
    </row>
    <row r="3471" spans="34:34">
      <c r="AH3471" s="53"/>
    </row>
    <row r="3477" spans="34:34">
      <c r="AH3477" s="53"/>
    </row>
    <row r="3483" spans="34:34">
      <c r="AH3483" s="53"/>
    </row>
    <row r="3489" spans="34:34">
      <c r="AH3489" s="53"/>
    </row>
    <row r="3495" spans="34:34">
      <c r="AH3495" s="53"/>
    </row>
    <row r="3501" spans="34:34">
      <c r="AH3501" s="53"/>
    </row>
    <row r="3507" spans="34:34">
      <c r="AH3507" s="53"/>
    </row>
    <row r="3513" spans="34:34">
      <c r="AH3513" s="53"/>
    </row>
    <row r="3519" spans="34:34">
      <c r="AH3519" s="53"/>
    </row>
    <row r="3525" spans="34:34">
      <c r="AH3525" s="53"/>
    </row>
    <row r="3531" spans="34:34">
      <c r="AH3531" s="53"/>
    </row>
    <row r="3537" spans="34:34">
      <c r="AH3537" s="53"/>
    </row>
    <row r="3543" spans="34:34">
      <c r="AH3543" s="53"/>
    </row>
    <row r="3549" spans="34:34">
      <c r="AH3549" s="53"/>
    </row>
    <row r="3555" spans="34:34">
      <c r="AH3555" s="53"/>
    </row>
    <row r="3561" spans="34:34">
      <c r="AH3561" s="53"/>
    </row>
    <row r="3567" spans="34:34">
      <c r="AH3567" s="53"/>
    </row>
    <row r="3573" spans="34:34">
      <c r="AH3573" s="53"/>
    </row>
    <row r="3579" spans="34:34">
      <c r="AH3579" s="53"/>
    </row>
    <row r="3585" spans="34:34">
      <c r="AH3585" s="53"/>
    </row>
    <row r="3591" spans="34:34">
      <c r="AH3591" s="53"/>
    </row>
    <row r="3597" spans="34:34">
      <c r="AH3597" s="53"/>
    </row>
    <row r="3603" spans="34:34">
      <c r="AH3603" s="53"/>
    </row>
    <row r="3609" spans="34:34">
      <c r="AH3609" s="53"/>
    </row>
    <row r="3615" spans="34:34">
      <c r="AH3615" s="53"/>
    </row>
    <row r="3621" spans="34:34">
      <c r="AH3621" s="53"/>
    </row>
    <row r="3627" spans="34:34">
      <c r="AH3627" s="53"/>
    </row>
    <row r="3633" spans="34:34">
      <c r="AH3633" s="53"/>
    </row>
    <row r="3639" spans="34:34">
      <c r="AH3639" s="53"/>
    </row>
    <row r="3645" spans="34:34">
      <c r="AH3645" s="53"/>
    </row>
    <row r="3651" spans="34:34">
      <c r="AH3651" s="53"/>
    </row>
    <row r="3657" spans="34:34">
      <c r="AH3657" s="53"/>
    </row>
    <row r="3663" spans="34:34">
      <c r="AH3663" s="53"/>
    </row>
    <row r="3669" spans="34:34">
      <c r="AH3669" s="53"/>
    </row>
    <row r="3675" spans="34:34">
      <c r="AH3675" s="53"/>
    </row>
    <row r="3681" spans="34:34">
      <c r="AH3681" s="53"/>
    </row>
    <row r="3687" spans="34:34">
      <c r="AH3687" s="53"/>
    </row>
    <row r="3693" spans="34:34">
      <c r="AH3693" s="53"/>
    </row>
    <row r="3699" spans="34:34">
      <c r="AH3699" s="53"/>
    </row>
    <row r="3705" spans="34:34">
      <c r="AH3705" s="53"/>
    </row>
    <row r="3711" spans="34:34">
      <c r="AH3711" s="53"/>
    </row>
    <row r="3717" spans="34:34">
      <c r="AH3717" s="53"/>
    </row>
    <row r="3723" spans="34:34">
      <c r="AH3723" s="53"/>
    </row>
    <row r="3729" spans="34:34">
      <c r="AH3729" s="53"/>
    </row>
    <row r="3735" spans="34:34">
      <c r="AH3735" s="53"/>
    </row>
    <row r="3741" spans="34:34">
      <c r="AH3741" s="53"/>
    </row>
    <row r="3747" spans="34:34">
      <c r="AH3747" s="53"/>
    </row>
    <row r="3753" spans="34:34">
      <c r="AH3753" s="53"/>
    </row>
    <row r="3759" spans="34:34">
      <c r="AH3759" s="53"/>
    </row>
    <row r="3765" spans="34:34">
      <c r="AH3765" s="53"/>
    </row>
    <row r="3771" spans="34:34">
      <c r="AH3771" s="53"/>
    </row>
    <row r="3777" spans="34:34">
      <c r="AH3777" s="53"/>
    </row>
    <row r="3783" spans="34:34">
      <c r="AH3783" s="53"/>
    </row>
    <row r="3789" spans="34:34">
      <c r="AH3789" s="53"/>
    </row>
    <row r="3795" spans="34:34">
      <c r="AH3795" s="53"/>
    </row>
    <row r="3801" spans="34:34">
      <c r="AH3801" s="53"/>
    </row>
    <row r="3807" spans="34:34">
      <c r="AH3807" s="53"/>
    </row>
    <row r="3813" spans="34:34">
      <c r="AH3813" s="53"/>
    </row>
    <row r="3819" spans="34:34">
      <c r="AH3819" s="53"/>
    </row>
    <row r="3825" spans="34:34">
      <c r="AH3825" s="53"/>
    </row>
    <row r="3831" spans="34:34">
      <c r="AH3831" s="53"/>
    </row>
    <row r="3837" spans="34:34">
      <c r="AH3837" s="53"/>
    </row>
    <row r="3843" spans="34:34">
      <c r="AH3843" s="53"/>
    </row>
    <row r="3849" spans="34:34">
      <c r="AH3849" s="53"/>
    </row>
    <row r="3855" spans="34:34">
      <c r="AH3855" s="53"/>
    </row>
    <row r="3861" spans="34:34">
      <c r="AH3861" s="53"/>
    </row>
    <row r="3867" spans="34:34">
      <c r="AH3867" s="53"/>
    </row>
    <row r="3873" spans="34:34">
      <c r="AH3873" s="53"/>
    </row>
    <row r="3879" spans="34:34">
      <c r="AH3879" s="53"/>
    </row>
    <row r="3885" spans="34:34">
      <c r="AH3885" s="53"/>
    </row>
    <row r="3891" spans="34:34">
      <c r="AH3891" s="53"/>
    </row>
    <row r="3897" spans="34:34">
      <c r="AH3897" s="53"/>
    </row>
    <row r="3903" spans="34:34">
      <c r="AH3903" s="53"/>
    </row>
    <row r="3909" spans="34:34">
      <c r="AH3909" s="53"/>
    </row>
    <row r="3915" spans="34:34">
      <c r="AH3915" s="53"/>
    </row>
    <row r="3921" spans="34:34">
      <c r="AH3921" s="53"/>
    </row>
    <row r="3927" spans="34:34">
      <c r="AH3927" s="53"/>
    </row>
    <row r="3933" spans="34:34">
      <c r="AH3933" s="53"/>
    </row>
    <row r="3939" spans="34:34">
      <c r="AH3939" s="53"/>
    </row>
    <row r="3945" spans="34:34">
      <c r="AH3945" s="53"/>
    </row>
    <row r="3951" spans="34:34">
      <c r="AH3951" s="53"/>
    </row>
    <row r="3957" spans="34:34">
      <c r="AH3957" s="53"/>
    </row>
    <row r="3963" spans="34:34">
      <c r="AH3963" s="53"/>
    </row>
    <row r="3969" spans="34:34">
      <c r="AH3969" s="53"/>
    </row>
    <row r="3975" spans="34:34">
      <c r="AH3975" s="53"/>
    </row>
    <row r="3981" spans="34:34">
      <c r="AH3981" s="53"/>
    </row>
    <row r="3987" spans="34:34">
      <c r="AH3987" s="53"/>
    </row>
    <row r="3993" spans="34:34">
      <c r="AH3993" s="53"/>
    </row>
    <row r="3999" spans="34:34">
      <c r="AH3999" s="53"/>
    </row>
    <row r="4005" spans="34:34">
      <c r="AH4005" s="53"/>
    </row>
    <row r="4011" spans="34:34">
      <c r="AH4011" s="53"/>
    </row>
    <row r="4017" spans="34:34">
      <c r="AH4017" s="53"/>
    </row>
    <row r="4023" spans="34:34">
      <c r="AH4023" s="53"/>
    </row>
    <row r="4029" spans="34:34">
      <c r="AH4029" s="53"/>
    </row>
    <row r="4035" spans="34:34">
      <c r="AH4035" s="53"/>
    </row>
    <row r="4041" spans="34:34">
      <c r="AH4041" s="53"/>
    </row>
    <row r="4047" spans="34:34">
      <c r="AH4047" s="53"/>
    </row>
    <row r="4053" spans="34:34">
      <c r="AH4053" s="53"/>
    </row>
    <row r="4059" spans="34:34">
      <c r="AH4059" s="53"/>
    </row>
    <row r="4065" spans="34:34">
      <c r="AH4065" s="53"/>
    </row>
    <row r="4071" spans="34:34">
      <c r="AH4071" s="53"/>
    </row>
    <row r="4077" spans="34:34">
      <c r="AH4077" s="53"/>
    </row>
    <row r="4083" spans="34:34">
      <c r="AH4083" s="53"/>
    </row>
    <row r="4089" spans="34:34">
      <c r="AH4089" s="53"/>
    </row>
    <row r="4095" spans="34:34">
      <c r="AH4095" s="53"/>
    </row>
    <row r="4101" spans="34:34">
      <c r="AH4101" s="53"/>
    </row>
    <row r="4107" spans="34:34">
      <c r="AH4107" s="53"/>
    </row>
    <row r="4113" spans="34:34">
      <c r="AH4113" s="53"/>
    </row>
    <row r="4119" spans="34:34">
      <c r="AH4119" s="53"/>
    </row>
    <row r="4125" spans="34:34">
      <c r="AH4125" s="53"/>
    </row>
    <row r="4131" spans="34:34">
      <c r="AH4131" s="53"/>
    </row>
    <row r="4137" spans="34:34">
      <c r="AH4137" s="53"/>
    </row>
    <row r="4143" spans="34:34">
      <c r="AH4143" s="53"/>
    </row>
    <row r="4149" spans="34:34">
      <c r="AH4149" s="53"/>
    </row>
    <row r="4155" spans="34:34">
      <c r="AH4155" s="53"/>
    </row>
    <row r="4161" spans="34:34">
      <c r="AH4161" s="53"/>
    </row>
    <row r="4167" spans="34:34">
      <c r="AH4167" s="53"/>
    </row>
    <row r="4173" spans="34:34">
      <c r="AH4173" s="53"/>
    </row>
    <row r="4179" spans="34:34">
      <c r="AH4179" s="53"/>
    </row>
    <row r="4185" spans="34:34">
      <c r="AH4185" s="53"/>
    </row>
    <row r="4191" spans="34:34">
      <c r="AH4191" s="53"/>
    </row>
    <row r="4197" spans="34:34">
      <c r="AH4197" s="53"/>
    </row>
    <row r="4203" spans="34:34">
      <c r="AH4203" s="53"/>
    </row>
    <row r="4209" spans="34:34">
      <c r="AH4209" s="53"/>
    </row>
    <row r="4215" spans="34:34">
      <c r="AH4215" s="53"/>
    </row>
    <row r="4221" spans="34:34">
      <c r="AH4221" s="53"/>
    </row>
    <row r="4227" spans="34:34">
      <c r="AH4227" s="53"/>
    </row>
    <row r="4233" spans="34:34">
      <c r="AH4233" s="53"/>
    </row>
    <row r="4239" spans="34:34">
      <c r="AH4239" s="53"/>
    </row>
    <row r="4245" spans="34:34">
      <c r="AH4245" s="53"/>
    </row>
    <row r="4251" spans="34:34">
      <c r="AH4251" s="53"/>
    </row>
    <row r="4257" spans="34:34">
      <c r="AH4257" s="53"/>
    </row>
    <row r="4263" spans="34:34">
      <c r="AH4263" s="53"/>
    </row>
    <row r="4269" spans="34:34">
      <c r="AH4269" s="53"/>
    </row>
    <row r="4275" spans="34:34">
      <c r="AH4275" s="53"/>
    </row>
    <row r="4281" spans="34:34">
      <c r="AH4281" s="53"/>
    </row>
    <row r="4287" spans="34:34">
      <c r="AH4287" s="53"/>
    </row>
    <row r="4293" spans="34:34">
      <c r="AH4293" s="53"/>
    </row>
    <row r="4299" spans="34:34">
      <c r="AH4299" s="53"/>
    </row>
    <row r="4305" spans="34:34">
      <c r="AH4305" s="53"/>
    </row>
    <row r="4311" spans="34:34">
      <c r="AH4311" s="53"/>
    </row>
    <row r="4317" spans="34:34">
      <c r="AH4317" s="53"/>
    </row>
    <row r="4323" spans="34:34">
      <c r="AH4323" s="53"/>
    </row>
    <row r="4329" spans="34:34">
      <c r="AH4329" s="53"/>
    </row>
    <row r="4335" spans="34:34">
      <c r="AH4335" s="53"/>
    </row>
    <row r="4341" spans="34:34">
      <c r="AH4341" s="53"/>
    </row>
    <row r="4347" spans="34:34">
      <c r="AH4347" s="53"/>
    </row>
    <row r="4353" spans="34:34">
      <c r="AH4353" s="53"/>
    </row>
    <row r="4359" spans="34:34">
      <c r="AH4359" s="53"/>
    </row>
    <row r="4365" spans="34:34">
      <c r="AH4365" s="53"/>
    </row>
    <row r="4371" spans="34:34">
      <c r="AH4371" s="53"/>
    </row>
    <row r="4377" spans="34:34">
      <c r="AH4377" s="53"/>
    </row>
    <row r="4383" spans="34:34">
      <c r="AH4383" s="53"/>
    </row>
    <row r="4389" spans="34:34">
      <c r="AH4389" s="53"/>
    </row>
    <row r="4395" spans="34:34">
      <c r="AH4395" s="53"/>
    </row>
    <row r="4401" spans="34:34">
      <c r="AH4401" s="53"/>
    </row>
    <row r="4407" spans="34:34">
      <c r="AH4407" s="53"/>
    </row>
    <row r="4413" spans="34:34">
      <c r="AH4413" s="53"/>
    </row>
    <row r="4419" spans="34:34">
      <c r="AH4419" s="53"/>
    </row>
    <row r="4425" spans="34:34">
      <c r="AH4425" s="53"/>
    </row>
    <row r="4431" spans="34:34">
      <c r="AH4431" s="53"/>
    </row>
    <row r="4437" spans="34:34">
      <c r="AH4437" s="53"/>
    </row>
    <row r="4443" spans="34:34">
      <c r="AH4443" s="53"/>
    </row>
    <row r="4449" spans="34:34">
      <c r="AH4449" s="53"/>
    </row>
    <row r="4455" spans="34:34">
      <c r="AH4455" s="53"/>
    </row>
    <row r="4461" spans="34:34">
      <c r="AH4461" s="53"/>
    </row>
    <row r="4467" spans="34:34">
      <c r="AH4467" s="53"/>
    </row>
    <row r="4473" spans="34:34">
      <c r="AH4473" s="53"/>
    </row>
    <row r="4479" spans="34:34">
      <c r="AH4479" s="53"/>
    </row>
    <row r="4485" spans="34:34">
      <c r="AH4485" s="53"/>
    </row>
    <row r="4491" spans="34:34">
      <c r="AH4491" s="53"/>
    </row>
    <row r="4497" spans="34:34">
      <c r="AH4497" s="53"/>
    </row>
    <row r="4503" spans="34:34">
      <c r="AH4503" s="53"/>
    </row>
    <row r="4509" spans="34:34">
      <c r="AH4509" s="53"/>
    </row>
    <row r="4515" spans="34:34">
      <c r="AH4515" s="53"/>
    </row>
    <row r="4521" spans="34:34">
      <c r="AH4521" s="53"/>
    </row>
    <row r="4527" spans="34:34">
      <c r="AH4527" s="53"/>
    </row>
    <row r="4533" spans="34:34">
      <c r="AH4533" s="53"/>
    </row>
    <row r="4539" spans="34:34">
      <c r="AH4539" s="53"/>
    </row>
    <row r="4545" spans="34:34">
      <c r="AH4545" s="53"/>
    </row>
    <row r="4551" spans="34:34">
      <c r="AH4551" s="53"/>
    </row>
    <row r="4557" spans="34:34">
      <c r="AH4557" s="53"/>
    </row>
    <row r="4563" spans="34:34">
      <c r="AH4563" s="53"/>
    </row>
    <row r="4569" spans="34:34">
      <c r="AH4569" s="53"/>
    </row>
    <row r="4575" spans="34:34">
      <c r="AH4575" s="53"/>
    </row>
    <row r="4581" spans="34:34">
      <c r="AH4581" s="53"/>
    </row>
    <row r="4587" spans="34:34">
      <c r="AH4587" s="53"/>
    </row>
    <row r="4593" spans="34:34">
      <c r="AH4593" s="53"/>
    </row>
    <row r="4599" spans="34:34">
      <c r="AH4599" s="53"/>
    </row>
    <row r="4605" spans="34:34">
      <c r="AH4605" s="53"/>
    </row>
    <row r="4611" spans="34:34">
      <c r="AH4611" s="53"/>
    </row>
    <row r="4617" spans="34:34">
      <c r="AH4617" s="53"/>
    </row>
    <row r="4623" spans="34:34">
      <c r="AH4623" s="53"/>
    </row>
    <row r="4629" spans="34:34">
      <c r="AH4629" s="53"/>
    </row>
    <row r="4635" spans="34:34">
      <c r="AH4635" s="53"/>
    </row>
    <row r="4641" spans="34:34">
      <c r="AH4641" s="53"/>
    </row>
    <row r="4647" spans="34:34">
      <c r="AH4647" s="53"/>
    </row>
    <row r="4653" spans="34:34">
      <c r="AH4653" s="53"/>
    </row>
    <row r="4659" spans="34:34">
      <c r="AH4659" s="53"/>
    </row>
    <row r="4665" spans="34:34">
      <c r="AH4665" s="53"/>
    </row>
    <row r="4671" spans="34:34">
      <c r="AH4671" s="53"/>
    </row>
    <row r="4677" spans="34:34">
      <c r="AH4677" s="53"/>
    </row>
    <row r="4683" spans="34:34">
      <c r="AH4683" s="53"/>
    </row>
    <row r="4689" spans="34:34">
      <c r="AH4689" s="53"/>
    </row>
    <row r="4695" spans="34:34">
      <c r="AH4695" s="53"/>
    </row>
    <row r="4701" spans="34:34">
      <c r="AH4701" s="53"/>
    </row>
    <row r="4707" spans="34:34">
      <c r="AH4707" s="53"/>
    </row>
    <row r="4713" spans="34:34">
      <c r="AH4713" s="53"/>
    </row>
    <row r="4719" spans="34:34">
      <c r="AH4719" s="53"/>
    </row>
    <row r="4725" spans="34:34">
      <c r="AH4725" s="53"/>
    </row>
    <row r="4731" spans="34:34">
      <c r="AH4731" s="53"/>
    </row>
    <row r="4737" spans="34:34">
      <c r="AH4737" s="53"/>
    </row>
    <row r="4743" spans="34:34">
      <c r="AH4743" s="53"/>
    </row>
    <row r="4749" spans="34:34">
      <c r="AH4749" s="53"/>
    </row>
    <row r="4755" spans="34:34">
      <c r="AH4755" s="53"/>
    </row>
    <row r="4761" spans="34:34">
      <c r="AH4761" s="53"/>
    </row>
    <row r="4767" spans="34:34">
      <c r="AH4767" s="53"/>
    </row>
    <row r="4773" spans="34:34">
      <c r="AH4773" s="53"/>
    </row>
    <row r="4779" spans="34:34">
      <c r="AH4779" s="53"/>
    </row>
    <row r="4785" spans="34:34">
      <c r="AH4785" s="53"/>
    </row>
    <row r="4791" spans="34:34">
      <c r="AH4791" s="53"/>
    </row>
    <row r="4797" spans="34:34">
      <c r="AH4797" s="53"/>
    </row>
    <row r="4803" spans="34:34">
      <c r="AH4803" s="53"/>
    </row>
    <row r="4809" spans="34:34">
      <c r="AH4809" s="53"/>
    </row>
    <row r="4815" spans="34:34">
      <c r="AH4815" s="53"/>
    </row>
    <row r="4821" spans="34:34">
      <c r="AH4821" s="53"/>
    </row>
    <row r="4827" spans="34:34">
      <c r="AH4827" s="53"/>
    </row>
    <row r="4833" spans="34:34">
      <c r="AH4833" s="53"/>
    </row>
    <row r="4839" spans="34:34">
      <c r="AH4839" s="53"/>
    </row>
    <row r="4845" spans="34:34">
      <c r="AH4845" s="53"/>
    </row>
    <row r="4851" spans="34:34">
      <c r="AH4851" s="53"/>
    </row>
    <row r="4857" spans="34:34">
      <c r="AH4857" s="53"/>
    </row>
    <row r="4863" spans="34:34">
      <c r="AH4863" s="53"/>
    </row>
    <row r="4869" spans="34:34">
      <c r="AH4869" s="53"/>
    </row>
    <row r="4875" spans="34:34">
      <c r="AH4875" s="53"/>
    </row>
    <row r="4881" spans="34:34">
      <c r="AH4881" s="53"/>
    </row>
    <row r="4887" spans="34:34">
      <c r="AH4887" s="53"/>
    </row>
    <row r="4893" spans="34:34">
      <c r="AH4893" s="53"/>
    </row>
    <row r="4899" spans="34:34">
      <c r="AH4899" s="53"/>
    </row>
    <row r="4905" spans="34:34">
      <c r="AH4905" s="53"/>
    </row>
    <row r="4911" spans="34:34">
      <c r="AH4911" s="53"/>
    </row>
    <row r="4917" spans="34:34">
      <c r="AH4917" s="53"/>
    </row>
    <row r="4923" spans="34:34">
      <c r="AH4923" s="53"/>
    </row>
    <row r="4929" spans="34:34">
      <c r="AH4929" s="53"/>
    </row>
    <row r="4935" spans="34:34">
      <c r="AH4935" s="53"/>
    </row>
    <row r="4941" spans="34:34">
      <c r="AH4941" s="53"/>
    </row>
    <row r="4947" spans="34:34">
      <c r="AH4947" s="53"/>
    </row>
    <row r="4953" spans="34:34">
      <c r="AH4953" s="53"/>
    </row>
    <row r="4959" spans="34:34">
      <c r="AH4959" s="53"/>
    </row>
    <row r="4965" spans="34:34">
      <c r="AH4965" s="53"/>
    </row>
    <row r="4971" spans="34:34">
      <c r="AH4971" s="53"/>
    </row>
    <row r="4977" spans="34:34">
      <c r="AH4977" s="53"/>
    </row>
    <row r="4983" spans="34:34">
      <c r="AH4983" s="53"/>
    </row>
    <row r="4989" spans="34:34">
      <c r="AH4989" s="53"/>
    </row>
    <row r="4995" spans="34:34">
      <c r="AH4995" s="53"/>
    </row>
    <row r="5001" spans="34:34">
      <c r="AH5001" s="53"/>
    </row>
    <row r="5007" spans="34:34">
      <c r="AH5007" s="53"/>
    </row>
    <row r="5013" spans="34:34">
      <c r="AH5013" s="53"/>
    </row>
    <row r="5019" spans="34:34">
      <c r="AH5019" s="53"/>
    </row>
    <row r="5025" spans="34:34">
      <c r="AH5025" s="53"/>
    </row>
    <row r="5031" spans="34:34">
      <c r="AH5031" s="53"/>
    </row>
    <row r="5037" spans="34:34">
      <c r="AH5037" s="53"/>
    </row>
    <row r="5043" spans="34:34">
      <c r="AH5043" s="53"/>
    </row>
    <row r="5049" spans="34:34">
      <c r="AH5049" s="53"/>
    </row>
    <row r="5055" spans="34:34">
      <c r="AH5055" s="53"/>
    </row>
    <row r="5061" spans="34:34">
      <c r="AH5061" s="53"/>
    </row>
    <row r="5067" spans="34:34">
      <c r="AH5067" s="53"/>
    </row>
    <row r="5073" spans="34:34">
      <c r="AH5073" s="53"/>
    </row>
    <row r="5079" spans="34:34">
      <c r="AH5079" s="53"/>
    </row>
    <row r="5085" spans="34:34">
      <c r="AH5085" s="53"/>
    </row>
    <row r="5091" spans="34:34">
      <c r="AH5091" s="53"/>
    </row>
    <row r="5097" spans="34:34">
      <c r="AH5097" s="53"/>
    </row>
    <row r="5103" spans="34:34">
      <c r="AH5103" s="53"/>
    </row>
    <row r="5109" spans="34:34">
      <c r="AH5109" s="53"/>
    </row>
    <row r="5115" spans="34:34">
      <c r="AH5115" s="53"/>
    </row>
    <row r="5121" spans="34:34">
      <c r="AH5121" s="53"/>
    </row>
    <row r="5127" spans="34:34">
      <c r="AH5127" s="53"/>
    </row>
    <row r="5133" spans="34:34">
      <c r="AH5133" s="53"/>
    </row>
    <row r="5139" spans="34:34">
      <c r="AH5139" s="53"/>
    </row>
    <row r="5145" spans="34:34">
      <c r="AH5145" s="53"/>
    </row>
    <row r="5151" spans="34:34">
      <c r="AH5151" s="53"/>
    </row>
    <row r="5157" spans="34:34">
      <c r="AH5157" s="53"/>
    </row>
    <row r="5163" spans="34:34">
      <c r="AH5163" s="53"/>
    </row>
    <row r="5169" spans="34:34">
      <c r="AH5169" s="53"/>
    </row>
    <row r="5175" spans="34:34">
      <c r="AH5175" s="53"/>
    </row>
    <row r="5181" spans="34:34">
      <c r="AH5181" s="53"/>
    </row>
    <row r="5187" spans="34:34">
      <c r="AH5187" s="53"/>
    </row>
    <row r="5193" spans="34:34">
      <c r="AH5193" s="53"/>
    </row>
    <row r="5199" spans="34:34">
      <c r="AH5199" s="53"/>
    </row>
    <row r="5205" spans="34:34">
      <c r="AH5205" s="53"/>
    </row>
    <row r="5211" spans="34:34">
      <c r="AH5211" s="53"/>
    </row>
    <row r="5217" spans="34:34">
      <c r="AH5217" s="53"/>
    </row>
    <row r="5223" spans="34:34">
      <c r="AH5223" s="53"/>
    </row>
    <row r="5229" spans="34:34">
      <c r="AH5229" s="53"/>
    </row>
    <row r="5235" spans="34:34">
      <c r="AH5235" s="53"/>
    </row>
    <row r="5241" spans="34:34">
      <c r="AH5241" s="53"/>
    </row>
    <row r="5247" spans="34:34">
      <c r="AH5247" s="53"/>
    </row>
    <row r="5253" spans="34:34">
      <c r="AH5253" s="53"/>
    </row>
    <row r="5259" spans="34:34">
      <c r="AH5259" s="53"/>
    </row>
    <row r="5265" spans="34:34">
      <c r="AH5265" s="53"/>
    </row>
    <row r="5271" spans="34:34">
      <c r="AH5271" s="53"/>
    </row>
    <row r="5277" spans="34:34">
      <c r="AH5277" s="53"/>
    </row>
    <row r="5283" spans="34:34">
      <c r="AH5283" s="53"/>
    </row>
    <row r="5289" spans="34:34">
      <c r="AH5289" s="53"/>
    </row>
    <row r="5295" spans="34:34">
      <c r="AH5295" s="53"/>
    </row>
    <row r="5301" spans="34:34">
      <c r="AH5301" s="53"/>
    </row>
    <row r="5307" spans="34:34">
      <c r="AH5307" s="53"/>
    </row>
    <row r="5313" spans="34:34">
      <c r="AH5313" s="53"/>
    </row>
    <row r="5319" spans="34:34">
      <c r="AH5319" s="53"/>
    </row>
    <row r="5325" spans="34:34">
      <c r="AH5325" s="53"/>
    </row>
    <row r="5331" spans="34:34">
      <c r="AH5331" s="53"/>
    </row>
    <row r="5337" spans="34:34">
      <c r="AH5337" s="53"/>
    </row>
    <row r="5343" spans="34:34">
      <c r="AH5343" s="53"/>
    </row>
    <row r="5349" spans="34:34">
      <c r="AH5349" s="53"/>
    </row>
    <row r="5355" spans="34:34">
      <c r="AH5355" s="53"/>
    </row>
    <row r="5361" spans="34:34">
      <c r="AH5361" s="53"/>
    </row>
    <row r="5367" spans="34:34">
      <c r="AH5367" s="53"/>
    </row>
    <row r="5373" spans="34:34">
      <c r="AH5373" s="53"/>
    </row>
    <row r="5379" spans="34:34">
      <c r="AH5379" s="53"/>
    </row>
    <row r="5385" spans="34:34">
      <c r="AH5385" s="53"/>
    </row>
    <row r="5391" spans="34:34">
      <c r="AH5391" s="53"/>
    </row>
    <row r="5397" spans="34:34">
      <c r="AH5397" s="53"/>
    </row>
    <row r="5403" spans="34:34">
      <c r="AH5403" s="53"/>
    </row>
    <row r="5409" spans="34:34">
      <c r="AH5409" s="53"/>
    </row>
    <row r="5415" spans="34:34">
      <c r="AH5415" s="53"/>
    </row>
    <row r="5421" spans="34:34">
      <c r="AH5421" s="53"/>
    </row>
    <row r="5427" spans="34:34">
      <c r="AH5427" s="53"/>
    </row>
    <row r="5433" spans="34:34">
      <c r="AH5433" s="53"/>
    </row>
    <row r="5439" spans="34:34">
      <c r="AH5439" s="53"/>
    </row>
    <row r="5445" spans="34:34">
      <c r="AH5445" s="53"/>
    </row>
    <row r="5451" spans="34:34">
      <c r="AH5451" s="53"/>
    </row>
    <row r="5457" spans="34:34">
      <c r="AH5457" s="53"/>
    </row>
    <row r="5463" spans="34:34">
      <c r="AH5463" s="53"/>
    </row>
    <row r="5469" spans="34:34">
      <c r="AH5469" s="53"/>
    </row>
    <row r="5475" spans="34:34">
      <c r="AH5475" s="53"/>
    </row>
    <row r="5481" spans="34:34">
      <c r="AH5481" s="53"/>
    </row>
    <row r="5487" spans="34:34">
      <c r="AH5487" s="53"/>
    </row>
    <row r="5493" spans="34:34">
      <c r="AH5493" s="53"/>
    </row>
    <row r="5499" spans="34:34">
      <c r="AH5499" s="53"/>
    </row>
    <row r="5505" spans="34:34">
      <c r="AH5505" s="53"/>
    </row>
    <row r="5511" spans="34:34">
      <c r="AH5511" s="53"/>
    </row>
    <row r="5517" spans="34:34">
      <c r="AH5517" s="53"/>
    </row>
    <row r="5523" spans="34:34">
      <c r="AH5523" s="53"/>
    </row>
    <row r="5529" spans="34:34">
      <c r="AH5529" s="53"/>
    </row>
    <row r="5535" spans="34:34">
      <c r="AH5535" s="53"/>
    </row>
    <row r="5541" spans="34:34">
      <c r="AH5541" s="53"/>
    </row>
    <row r="5547" spans="34:34">
      <c r="AH5547" s="53"/>
    </row>
    <row r="5553" spans="34:34">
      <c r="AH5553" s="53"/>
    </row>
    <row r="5559" spans="34:34">
      <c r="AH5559" s="53"/>
    </row>
    <row r="5565" spans="34:34">
      <c r="AH5565" s="53"/>
    </row>
    <row r="5571" spans="34:34">
      <c r="AH5571" s="53"/>
    </row>
    <row r="5577" spans="34:34">
      <c r="AH5577" s="53"/>
    </row>
    <row r="5583" spans="34:34">
      <c r="AH5583" s="53"/>
    </row>
    <row r="5589" spans="34:34">
      <c r="AH5589" s="53"/>
    </row>
    <row r="5595" spans="34:34">
      <c r="AH5595" s="53"/>
    </row>
    <row r="5601" spans="34:34">
      <c r="AH5601" s="53"/>
    </row>
    <row r="5607" spans="34:34">
      <c r="AH5607" s="53"/>
    </row>
    <row r="5613" spans="34:34">
      <c r="AH5613" s="53"/>
    </row>
    <row r="5619" spans="34:34">
      <c r="AH5619" s="53"/>
    </row>
    <row r="5625" spans="34:34">
      <c r="AH5625" s="53"/>
    </row>
    <row r="5631" spans="34:34">
      <c r="AH5631" s="53"/>
    </row>
    <row r="5637" spans="34:34">
      <c r="AH5637" s="53"/>
    </row>
    <row r="5643" spans="34:34">
      <c r="AH5643" s="53"/>
    </row>
    <row r="5649" spans="34:34">
      <c r="AH5649" s="53"/>
    </row>
    <row r="5655" spans="34:34">
      <c r="AH5655" s="53"/>
    </row>
    <row r="5661" spans="34:34">
      <c r="AH5661" s="53"/>
    </row>
    <row r="5667" spans="34:34">
      <c r="AH5667" s="53"/>
    </row>
    <row r="5673" spans="34:34">
      <c r="AH5673" s="53"/>
    </row>
    <row r="5679" spans="34:34">
      <c r="AH5679" s="53"/>
    </row>
    <row r="5685" spans="34:34">
      <c r="AH5685" s="53"/>
    </row>
    <row r="5691" spans="34:34">
      <c r="AH5691" s="53"/>
    </row>
    <row r="5697" spans="34:34">
      <c r="AH5697" s="53"/>
    </row>
    <row r="5703" spans="34:34">
      <c r="AH5703" s="53"/>
    </row>
    <row r="5709" spans="34:34">
      <c r="AH5709" s="53"/>
    </row>
    <row r="5715" spans="34:34">
      <c r="AH5715" s="53"/>
    </row>
    <row r="5721" spans="34:34">
      <c r="AH5721" s="53"/>
    </row>
    <row r="5727" spans="34:34">
      <c r="AH5727" s="53"/>
    </row>
    <row r="5733" spans="34:34">
      <c r="AH5733" s="53"/>
    </row>
    <row r="5739" spans="34:34">
      <c r="AH5739" s="53"/>
    </row>
    <row r="5745" spans="34:34">
      <c r="AH5745" s="53"/>
    </row>
    <row r="5751" spans="34:34">
      <c r="AH5751" s="53"/>
    </row>
    <row r="5757" spans="34:34">
      <c r="AH5757" s="53"/>
    </row>
    <row r="5763" spans="34:34">
      <c r="AH5763" s="53"/>
    </row>
    <row r="5769" spans="34:34">
      <c r="AH5769" s="53"/>
    </row>
    <row r="5775" spans="34:34">
      <c r="AH5775" s="53"/>
    </row>
    <row r="5781" spans="34:34">
      <c r="AH5781" s="53"/>
    </row>
    <row r="5787" spans="34:34">
      <c r="AH5787" s="53"/>
    </row>
    <row r="5793" spans="34:34">
      <c r="AH5793" s="53"/>
    </row>
    <row r="5799" spans="34:34">
      <c r="AH5799" s="53"/>
    </row>
    <row r="5805" spans="34:34">
      <c r="AH5805" s="53"/>
    </row>
    <row r="5811" spans="34:34">
      <c r="AH5811" s="53"/>
    </row>
    <row r="5817" spans="34:34">
      <c r="AH5817" s="53"/>
    </row>
    <row r="5823" spans="34:34">
      <c r="AH5823" s="53"/>
    </row>
    <row r="5829" spans="34:34">
      <c r="AH5829" s="53"/>
    </row>
    <row r="5835" spans="34:34">
      <c r="AH5835" s="53"/>
    </row>
    <row r="5841" spans="34:34">
      <c r="AH5841" s="53"/>
    </row>
    <row r="5847" spans="34:34">
      <c r="AH5847" s="53"/>
    </row>
    <row r="5853" spans="34:34">
      <c r="AH5853" s="53"/>
    </row>
    <row r="5859" spans="34:34">
      <c r="AH5859" s="53"/>
    </row>
    <row r="5865" spans="34:34">
      <c r="AH5865" s="53"/>
    </row>
    <row r="5871" spans="34:34">
      <c r="AH5871" s="53"/>
    </row>
    <row r="5877" spans="34:34">
      <c r="AH5877" s="53"/>
    </row>
    <row r="5883" spans="34:34">
      <c r="AH5883" s="53"/>
    </row>
    <row r="5889" spans="34:34">
      <c r="AH5889" s="53"/>
    </row>
    <row r="5895" spans="34:34">
      <c r="AH5895" s="53"/>
    </row>
    <row r="5901" spans="34:34">
      <c r="AH5901" s="53"/>
    </row>
    <row r="5907" spans="34:34">
      <c r="AH5907" s="53"/>
    </row>
    <row r="5913" spans="34:34">
      <c r="AH5913" s="53"/>
    </row>
    <row r="5919" spans="34:34">
      <c r="AH5919" s="53"/>
    </row>
    <row r="5925" spans="34:34">
      <c r="AH5925" s="53"/>
    </row>
    <row r="5931" spans="34:34">
      <c r="AH5931" s="53"/>
    </row>
    <row r="5937" spans="34:34">
      <c r="AH5937" s="53"/>
    </row>
    <row r="5943" spans="34:34">
      <c r="AH5943" s="53"/>
    </row>
    <row r="5949" spans="34:34">
      <c r="AH5949" s="53"/>
    </row>
    <row r="5955" spans="34:34">
      <c r="AH5955" s="53"/>
    </row>
    <row r="5961" spans="34:34">
      <c r="AH5961" s="53"/>
    </row>
    <row r="5967" spans="34:34">
      <c r="AH5967" s="53"/>
    </row>
    <row r="5973" spans="34:34">
      <c r="AH5973" s="53"/>
    </row>
    <row r="5979" spans="34:34">
      <c r="AH5979" s="53"/>
    </row>
    <row r="5985" spans="34:34">
      <c r="AH5985" s="53"/>
    </row>
    <row r="5991" spans="34:34">
      <c r="AH5991" s="53"/>
    </row>
    <row r="5997" spans="34:34">
      <c r="AH5997" s="53"/>
    </row>
    <row r="6003" spans="34:34">
      <c r="AH6003" s="53"/>
    </row>
    <row r="6009" spans="34:34">
      <c r="AH6009" s="53"/>
    </row>
    <row r="6015" spans="34:34">
      <c r="AH6015" s="53"/>
    </row>
    <row r="6021" spans="34:34">
      <c r="AH6021" s="53"/>
    </row>
    <row r="6027" spans="34:34">
      <c r="AH6027" s="53"/>
    </row>
    <row r="6033" spans="34:34">
      <c r="AH6033" s="53"/>
    </row>
    <row r="6039" spans="34:34">
      <c r="AH6039" s="53"/>
    </row>
    <row r="6045" spans="34:34">
      <c r="AH6045" s="53"/>
    </row>
    <row r="6051" spans="34:34">
      <c r="AH6051" s="53"/>
    </row>
    <row r="6057" spans="34:34">
      <c r="AH6057" s="53"/>
    </row>
    <row r="6063" spans="34:34">
      <c r="AH6063" s="53"/>
    </row>
    <row r="6069" spans="34:34">
      <c r="AH6069" s="53"/>
    </row>
    <row r="6075" spans="34:34">
      <c r="AH6075" s="53"/>
    </row>
    <row r="6081" spans="34:34">
      <c r="AH6081" s="53"/>
    </row>
    <row r="6087" spans="34:34">
      <c r="AH6087" s="53"/>
    </row>
    <row r="6093" spans="34:34">
      <c r="AH6093" s="53"/>
    </row>
    <row r="6099" spans="34:34">
      <c r="AH6099" s="53"/>
    </row>
    <row r="6105" spans="34:34">
      <c r="AH6105" s="53"/>
    </row>
    <row r="6111" spans="34:34">
      <c r="AH6111" s="53"/>
    </row>
    <row r="6117" spans="34:34">
      <c r="AH6117" s="53"/>
    </row>
    <row r="6123" spans="34:34">
      <c r="AH6123" s="53"/>
    </row>
    <row r="6129" spans="34:34">
      <c r="AH6129" s="53"/>
    </row>
    <row r="6135" spans="34:34">
      <c r="AH6135" s="53"/>
    </row>
    <row r="6141" spans="34:34">
      <c r="AH6141" s="53"/>
    </row>
    <row r="6147" spans="34:34">
      <c r="AH6147" s="53"/>
    </row>
    <row r="6153" spans="34:34">
      <c r="AH6153" s="53"/>
    </row>
    <row r="6159" spans="34:34">
      <c r="AH6159" s="53"/>
    </row>
    <row r="6165" spans="34:34">
      <c r="AH6165" s="53"/>
    </row>
    <row r="6171" spans="34:34">
      <c r="AH6171" s="53"/>
    </row>
    <row r="6177" spans="34:34">
      <c r="AH6177" s="53"/>
    </row>
    <row r="6183" spans="34:34">
      <c r="AH6183" s="53"/>
    </row>
    <row r="6189" spans="34:34">
      <c r="AH6189" s="53"/>
    </row>
    <row r="6195" spans="34:34">
      <c r="AH6195" s="53"/>
    </row>
    <row r="6201" spans="34:34">
      <c r="AH6201" s="53"/>
    </row>
    <row r="6207" spans="34:34">
      <c r="AH6207" s="53"/>
    </row>
    <row r="6213" spans="34:34">
      <c r="AH6213" s="53"/>
    </row>
    <row r="6219" spans="34:34">
      <c r="AH6219" s="53"/>
    </row>
    <row r="6225" spans="34:34">
      <c r="AH6225" s="53"/>
    </row>
    <row r="6231" spans="34:34">
      <c r="AH6231" s="53"/>
    </row>
    <row r="6237" spans="34:34">
      <c r="AH6237" s="53"/>
    </row>
    <row r="6243" spans="34:34">
      <c r="AH6243" s="53"/>
    </row>
    <row r="6249" spans="34:34">
      <c r="AH6249" s="53"/>
    </row>
    <row r="6255" spans="34:34">
      <c r="AH6255" s="53"/>
    </row>
    <row r="6261" spans="34:34">
      <c r="AH6261" s="53"/>
    </row>
    <row r="6267" spans="34:34">
      <c r="AH6267" s="53"/>
    </row>
    <row r="6273" spans="34:34">
      <c r="AH6273" s="53"/>
    </row>
    <row r="6279" spans="34:34">
      <c r="AH6279" s="53"/>
    </row>
    <row r="6285" spans="34:34">
      <c r="AH6285" s="53"/>
    </row>
    <row r="6291" spans="34:34">
      <c r="AH6291" s="53"/>
    </row>
    <row r="6297" spans="34:34">
      <c r="AH6297" s="53"/>
    </row>
    <row r="6303" spans="34:34">
      <c r="AH6303" s="53"/>
    </row>
    <row r="6309" spans="34:34">
      <c r="AH6309" s="53"/>
    </row>
    <row r="6315" spans="34:34">
      <c r="AH6315" s="53"/>
    </row>
    <row r="6321" spans="34:34">
      <c r="AH6321" s="53"/>
    </row>
    <row r="6327" spans="34:34">
      <c r="AH6327" s="53"/>
    </row>
    <row r="6333" spans="34:34">
      <c r="AH6333" s="53"/>
    </row>
    <row r="6339" spans="34:34">
      <c r="AH6339" s="53"/>
    </row>
    <row r="6345" spans="34:34">
      <c r="AH6345" s="53"/>
    </row>
    <row r="6351" spans="34:34">
      <c r="AH6351" s="53"/>
    </row>
    <row r="6357" spans="34:34">
      <c r="AH6357" s="53"/>
    </row>
    <row r="6363" spans="34:34">
      <c r="AH6363" s="53"/>
    </row>
    <row r="6369" spans="34:34">
      <c r="AH6369" s="53"/>
    </row>
    <row r="6375" spans="34:34">
      <c r="AH6375" s="53"/>
    </row>
    <row r="6381" spans="34:34">
      <c r="AH6381" s="53"/>
    </row>
    <row r="6387" spans="34:34">
      <c r="AH6387" s="53"/>
    </row>
    <row r="6393" spans="34:34">
      <c r="AH6393" s="53"/>
    </row>
    <row r="6399" spans="34:34">
      <c r="AH6399" s="53"/>
    </row>
    <row r="6405" spans="34:34">
      <c r="AH6405" s="53"/>
    </row>
    <row r="6411" spans="34:34">
      <c r="AH6411" s="53"/>
    </row>
    <row r="6417" spans="34:34">
      <c r="AH6417" s="53"/>
    </row>
    <row r="6423" spans="34:34">
      <c r="AH6423" s="53"/>
    </row>
    <row r="6429" spans="34:34">
      <c r="AH6429" s="53"/>
    </row>
    <row r="6435" spans="34:34">
      <c r="AH6435" s="53"/>
    </row>
    <row r="6441" spans="34:34">
      <c r="AH6441" s="53"/>
    </row>
    <row r="6447" spans="34:34">
      <c r="AH6447" s="53"/>
    </row>
    <row r="6453" spans="34:34">
      <c r="AH6453" s="53"/>
    </row>
    <row r="6459" spans="34:34">
      <c r="AH6459" s="53"/>
    </row>
    <row r="6465" spans="34:34">
      <c r="AH6465" s="53"/>
    </row>
    <row r="6471" spans="34:34">
      <c r="AH6471" s="53"/>
    </row>
    <row r="6477" spans="34:34">
      <c r="AH6477" s="53"/>
    </row>
    <row r="6483" spans="34:34">
      <c r="AH6483" s="53"/>
    </row>
    <row r="6489" spans="34:34">
      <c r="AH6489" s="53"/>
    </row>
    <row r="6495" spans="34:34">
      <c r="AH6495" s="53"/>
    </row>
    <row r="6501" spans="34:34">
      <c r="AH6501" s="53"/>
    </row>
    <row r="6507" spans="34:34">
      <c r="AH6507" s="53"/>
    </row>
    <row r="6513" spans="34:34">
      <c r="AH6513" s="53"/>
    </row>
    <row r="6519" spans="34:34">
      <c r="AH6519" s="53"/>
    </row>
    <row r="6525" spans="34:34">
      <c r="AH6525" s="53"/>
    </row>
    <row r="6531" spans="34:34">
      <c r="AH6531" s="53"/>
    </row>
    <row r="6537" spans="34:34">
      <c r="AH6537" s="53"/>
    </row>
    <row r="6543" spans="34:34">
      <c r="AH6543" s="53"/>
    </row>
    <row r="6549" spans="34:34">
      <c r="AH6549" s="53"/>
    </row>
    <row r="6555" spans="34:34">
      <c r="AH6555" s="53"/>
    </row>
    <row r="6561" spans="34:34">
      <c r="AH6561" s="53"/>
    </row>
    <row r="6567" spans="34:34">
      <c r="AH6567" s="53"/>
    </row>
    <row r="6573" spans="34:34">
      <c r="AH6573" s="53"/>
    </row>
    <row r="6579" spans="34:34">
      <c r="AH6579" s="53"/>
    </row>
    <row r="6585" spans="34:34">
      <c r="AH6585" s="53"/>
    </row>
    <row r="6591" spans="34:34">
      <c r="AH6591" s="53"/>
    </row>
    <row r="6597" spans="34:34">
      <c r="AH6597" s="53"/>
    </row>
    <row r="6603" spans="34:34">
      <c r="AH6603" s="53"/>
    </row>
    <row r="6609" spans="34:34">
      <c r="AH6609" s="53"/>
    </row>
    <row r="6615" spans="34:34">
      <c r="AH6615" s="53"/>
    </row>
    <row r="6621" spans="34:34">
      <c r="AH6621" s="53"/>
    </row>
    <row r="6627" spans="34:34">
      <c r="AH6627" s="53"/>
    </row>
    <row r="6633" spans="34:34">
      <c r="AH6633" s="53"/>
    </row>
    <row r="6639" spans="34:34">
      <c r="AH6639" s="53"/>
    </row>
    <row r="6645" spans="34:34">
      <c r="AH6645" s="53"/>
    </row>
    <row r="6651" spans="34:34">
      <c r="AH6651" s="53"/>
    </row>
    <row r="6657" spans="34:34">
      <c r="AH6657" s="53"/>
    </row>
    <row r="6663" spans="34:34">
      <c r="AH6663" s="53"/>
    </row>
    <row r="6669" spans="34:34">
      <c r="AH6669" s="53"/>
    </row>
    <row r="6675" spans="34:34">
      <c r="AH6675" s="53"/>
    </row>
    <row r="6681" spans="34:34">
      <c r="AH6681" s="53"/>
    </row>
    <row r="6687" spans="34:34">
      <c r="AH6687" s="53"/>
    </row>
    <row r="6693" spans="34:34">
      <c r="AH6693" s="53"/>
    </row>
    <row r="6699" spans="34:34">
      <c r="AH6699" s="53"/>
    </row>
    <row r="6705" spans="34:34">
      <c r="AH6705" s="53"/>
    </row>
    <row r="6711" spans="34:34">
      <c r="AH6711" s="53"/>
    </row>
    <row r="6717" spans="34:34">
      <c r="AH6717" s="53"/>
    </row>
    <row r="6723" spans="34:34">
      <c r="AH6723" s="53"/>
    </row>
    <row r="6729" spans="34:34">
      <c r="AH6729" s="53"/>
    </row>
    <row r="6735" spans="34:34">
      <c r="AH6735" s="53"/>
    </row>
    <row r="6741" spans="34:34">
      <c r="AH6741" s="53"/>
    </row>
    <row r="6747" spans="34:34">
      <c r="AH6747" s="53"/>
    </row>
    <row r="6753" spans="34:34">
      <c r="AH6753" s="53"/>
    </row>
    <row r="6759" spans="34:34">
      <c r="AH6759" s="53"/>
    </row>
    <row r="6765" spans="34:34">
      <c r="AH6765" s="53"/>
    </row>
    <row r="6771" spans="34:34">
      <c r="AH6771" s="53"/>
    </row>
    <row r="6777" spans="34:34">
      <c r="AH6777" s="53"/>
    </row>
    <row r="6783" spans="34:34">
      <c r="AH6783" s="53"/>
    </row>
    <row r="6789" spans="34:34">
      <c r="AH6789" s="53"/>
    </row>
    <row r="6795" spans="34:34">
      <c r="AH6795" s="53"/>
    </row>
    <row r="6801" spans="34:34">
      <c r="AH6801" s="53"/>
    </row>
    <row r="6807" spans="34:34">
      <c r="AH6807" s="53"/>
    </row>
    <row r="6813" spans="34:34">
      <c r="AH6813" s="53"/>
    </row>
    <row r="6819" spans="34:34">
      <c r="AH6819" s="53"/>
    </row>
    <row r="6825" spans="34:34">
      <c r="AH6825" s="53"/>
    </row>
    <row r="6831" spans="34:34">
      <c r="AH6831" s="53"/>
    </row>
    <row r="6837" spans="34:34">
      <c r="AH6837" s="53"/>
    </row>
    <row r="6843" spans="34:34">
      <c r="AH6843" s="53"/>
    </row>
    <row r="6849" spans="34:34">
      <c r="AH6849" s="53"/>
    </row>
    <row r="6855" spans="34:34">
      <c r="AH6855" s="53"/>
    </row>
    <row r="6861" spans="34:34">
      <c r="AH6861" s="53"/>
    </row>
    <row r="6867" spans="34:34">
      <c r="AH6867" s="53"/>
    </row>
    <row r="6873" spans="34:34">
      <c r="AH6873" s="53"/>
    </row>
    <row r="6879" spans="34:34">
      <c r="AH6879" s="53"/>
    </row>
    <row r="6885" spans="34:34">
      <c r="AH6885" s="53"/>
    </row>
    <row r="6891" spans="34:34">
      <c r="AH6891" s="53"/>
    </row>
    <row r="6897" spans="34:34">
      <c r="AH6897" s="53"/>
    </row>
    <row r="6903" spans="34:34">
      <c r="AH6903" s="53"/>
    </row>
    <row r="6909" spans="34:34">
      <c r="AH6909" s="53"/>
    </row>
    <row r="6915" spans="34:34">
      <c r="AH6915" s="53"/>
    </row>
    <row r="6921" spans="34:34">
      <c r="AH6921" s="53"/>
    </row>
    <row r="6927" spans="34:34">
      <c r="AH6927" s="53"/>
    </row>
    <row r="6933" spans="34:34">
      <c r="AH6933" s="53"/>
    </row>
    <row r="6939" spans="34:34">
      <c r="AH6939" s="53"/>
    </row>
    <row r="6945" spans="34:34">
      <c r="AH6945" s="53"/>
    </row>
    <row r="6951" spans="34:34">
      <c r="AH6951" s="53"/>
    </row>
    <row r="6957" spans="34:34">
      <c r="AH6957" s="53"/>
    </row>
    <row r="6963" spans="34:34">
      <c r="AH6963" s="53"/>
    </row>
    <row r="6969" spans="34:34">
      <c r="AH6969" s="53"/>
    </row>
    <row r="6975" spans="34:34">
      <c r="AH6975" s="53"/>
    </row>
    <row r="6981" spans="34:34">
      <c r="AH6981" s="53"/>
    </row>
    <row r="6987" spans="34:34">
      <c r="AH6987" s="53"/>
    </row>
    <row r="6993" spans="34:34">
      <c r="AH6993" s="53"/>
    </row>
    <row r="6999" spans="34:34">
      <c r="AH6999" s="53"/>
    </row>
    <row r="7005" spans="34:34">
      <c r="AH7005" s="53"/>
    </row>
    <row r="7011" spans="34:34">
      <c r="AH7011" s="53"/>
    </row>
    <row r="7017" spans="34:34">
      <c r="AH7017" s="53"/>
    </row>
    <row r="7023" spans="34:34">
      <c r="AH7023" s="53"/>
    </row>
    <row r="7029" spans="34:34">
      <c r="AH7029" s="53"/>
    </row>
    <row r="7035" spans="34:34">
      <c r="AH7035" s="53"/>
    </row>
    <row r="7041" spans="34:34">
      <c r="AH7041" s="53"/>
    </row>
    <row r="7047" spans="34:34">
      <c r="AH7047" s="53"/>
    </row>
    <row r="7053" spans="34:34">
      <c r="AH7053" s="53"/>
    </row>
    <row r="7059" spans="34:34">
      <c r="AH7059" s="53"/>
    </row>
    <row r="7065" spans="34:34">
      <c r="AH7065" s="53"/>
    </row>
    <row r="7071" spans="34:34">
      <c r="AH7071" s="53"/>
    </row>
    <row r="7077" spans="34:34">
      <c r="AH7077" s="53"/>
    </row>
    <row r="7083" spans="34:34">
      <c r="AH7083" s="53"/>
    </row>
    <row r="7089" spans="34:34">
      <c r="AH7089" s="53"/>
    </row>
    <row r="7095" spans="34:34">
      <c r="AH7095" s="53"/>
    </row>
    <row r="7101" spans="34:34">
      <c r="AH7101" s="53"/>
    </row>
    <row r="7107" spans="34:34">
      <c r="AH7107" s="53"/>
    </row>
    <row r="7113" spans="34:34">
      <c r="AH7113" s="53"/>
    </row>
    <row r="7119" spans="34:34">
      <c r="AH7119" s="53"/>
    </row>
    <row r="7125" spans="34:34">
      <c r="AH7125" s="53"/>
    </row>
    <row r="7131" spans="34:34">
      <c r="AH7131" s="53"/>
    </row>
    <row r="7137" spans="34:34">
      <c r="AH7137" s="53"/>
    </row>
    <row r="7143" spans="34:34">
      <c r="AH7143" s="53"/>
    </row>
    <row r="7149" spans="34:34">
      <c r="AH7149" s="53"/>
    </row>
    <row r="7155" spans="34:34">
      <c r="AH7155" s="53"/>
    </row>
    <row r="7161" spans="34:34">
      <c r="AH7161" s="53"/>
    </row>
    <row r="7167" spans="34:34">
      <c r="AH7167" s="53"/>
    </row>
    <row r="7173" spans="34:34">
      <c r="AH7173" s="53"/>
    </row>
    <row r="7179" spans="34:34">
      <c r="AH7179" s="53"/>
    </row>
    <row r="7185" spans="34:34">
      <c r="AH7185" s="53"/>
    </row>
    <row r="7191" spans="34:34">
      <c r="AH7191" s="53"/>
    </row>
    <row r="7197" spans="34:34">
      <c r="AH7197" s="53"/>
    </row>
    <row r="7203" spans="34:34">
      <c r="AH7203" s="53"/>
    </row>
    <row r="7209" spans="34:34">
      <c r="AH7209" s="53"/>
    </row>
    <row r="7215" spans="34:34">
      <c r="AH7215" s="53"/>
    </row>
    <row r="7221" spans="34:34">
      <c r="AH7221" s="53"/>
    </row>
    <row r="7227" spans="34:34">
      <c r="AH7227" s="53"/>
    </row>
    <row r="7233" spans="34:34">
      <c r="AH7233" s="53"/>
    </row>
    <row r="7239" spans="34:34">
      <c r="AH7239" s="53"/>
    </row>
    <row r="7245" spans="34:34">
      <c r="AH7245" s="53"/>
    </row>
    <row r="7251" spans="34:34">
      <c r="AH7251" s="53"/>
    </row>
    <row r="7257" spans="34:34">
      <c r="AH7257" s="53"/>
    </row>
    <row r="7263" spans="34:34">
      <c r="AH7263" s="53"/>
    </row>
    <row r="7269" spans="34:34">
      <c r="AH7269" s="53"/>
    </row>
    <row r="7275" spans="34:34">
      <c r="AH7275" s="53"/>
    </row>
    <row r="7281" spans="34:34">
      <c r="AH7281" s="53"/>
    </row>
    <row r="7287" spans="34:34">
      <c r="AH7287" s="53"/>
    </row>
    <row r="7293" spans="34:34">
      <c r="AH7293" s="53"/>
    </row>
    <row r="7299" spans="34:34">
      <c r="AH7299" s="53"/>
    </row>
    <row r="7305" spans="34:34">
      <c r="AH7305" s="53"/>
    </row>
    <row r="7311" spans="34:34">
      <c r="AH7311" s="53"/>
    </row>
    <row r="7317" spans="34:34">
      <c r="AH7317" s="53"/>
    </row>
    <row r="7323" spans="34:34">
      <c r="AH7323" s="53"/>
    </row>
    <row r="7329" spans="34:34">
      <c r="AH7329" s="53"/>
    </row>
    <row r="7335" spans="34:34">
      <c r="AH7335" s="53"/>
    </row>
    <row r="7341" spans="34:34">
      <c r="AH7341" s="53"/>
    </row>
    <row r="7347" spans="34:34">
      <c r="AH7347" s="53"/>
    </row>
    <row r="7353" spans="34:34">
      <c r="AH7353" s="53"/>
    </row>
    <row r="7359" spans="34:34">
      <c r="AH7359" s="53"/>
    </row>
    <row r="7365" spans="34:34">
      <c r="AH7365" s="53"/>
    </row>
    <row r="7371" spans="34:34">
      <c r="AH7371" s="53"/>
    </row>
    <row r="7377" spans="34:34">
      <c r="AH7377" s="53"/>
    </row>
    <row r="7383" spans="34:34">
      <c r="AH7383" s="53"/>
    </row>
    <row r="7389" spans="34:34">
      <c r="AH7389" s="53"/>
    </row>
    <row r="7395" spans="34:34">
      <c r="AH7395" s="53"/>
    </row>
    <row r="7401" spans="34:34">
      <c r="AH7401" s="53"/>
    </row>
    <row r="7407" spans="34:34">
      <c r="AH7407" s="53"/>
    </row>
    <row r="7413" spans="34:34">
      <c r="AH7413" s="53"/>
    </row>
    <row r="7419" spans="34:34">
      <c r="AH7419" s="53"/>
    </row>
    <row r="7425" spans="34:34">
      <c r="AH7425" s="53"/>
    </row>
    <row r="7431" spans="34:34">
      <c r="AH7431" s="53"/>
    </row>
    <row r="7437" spans="34:34">
      <c r="AH7437" s="53"/>
    </row>
    <row r="7443" spans="34:34">
      <c r="AH7443" s="53"/>
    </row>
    <row r="7449" spans="34:34">
      <c r="AH7449" s="53"/>
    </row>
    <row r="7455" spans="34:34">
      <c r="AH7455" s="53"/>
    </row>
    <row r="7461" spans="34:34">
      <c r="AH7461" s="53"/>
    </row>
    <row r="7467" spans="34:34">
      <c r="AH7467" s="53"/>
    </row>
    <row r="7473" spans="34:34">
      <c r="AH7473" s="53"/>
    </row>
    <row r="7479" spans="34:34">
      <c r="AH7479" s="53"/>
    </row>
    <row r="7485" spans="34:34">
      <c r="AH7485" s="53"/>
    </row>
    <row r="7491" spans="34:34">
      <c r="AH7491" s="53"/>
    </row>
    <row r="7497" spans="34:34">
      <c r="AH7497" s="53"/>
    </row>
    <row r="7503" spans="34:34">
      <c r="AH7503" s="53"/>
    </row>
    <row r="7509" spans="34:34">
      <c r="AH7509" s="53"/>
    </row>
    <row r="7515" spans="34:34">
      <c r="AH7515" s="53"/>
    </row>
    <row r="7521" spans="34:34">
      <c r="AH7521" s="53"/>
    </row>
    <row r="7527" spans="34:34">
      <c r="AH7527" s="53"/>
    </row>
    <row r="7533" spans="34:34">
      <c r="AH7533" s="53"/>
    </row>
    <row r="7539" spans="34:34">
      <c r="AH7539" s="53"/>
    </row>
    <row r="7545" spans="34:34">
      <c r="AH7545" s="53"/>
    </row>
    <row r="7551" spans="34:34">
      <c r="AH7551" s="53"/>
    </row>
    <row r="7557" spans="34:34">
      <c r="AH7557" s="53"/>
    </row>
    <row r="7563" spans="34:34">
      <c r="AH7563" s="53"/>
    </row>
    <row r="7569" spans="34:34">
      <c r="AH7569" s="53"/>
    </row>
    <row r="7575" spans="34:34">
      <c r="AH7575" s="53"/>
    </row>
    <row r="7581" spans="34:34">
      <c r="AH7581" s="53"/>
    </row>
    <row r="7587" spans="34:34">
      <c r="AH7587" s="53"/>
    </row>
    <row r="7593" spans="34:34">
      <c r="AH7593" s="53"/>
    </row>
    <row r="7599" spans="34:34">
      <c r="AH7599" s="53"/>
    </row>
    <row r="7605" spans="34:34">
      <c r="AH7605" s="53"/>
    </row>
    <row r="7611" spans="34:34">
      <c r="AH7611" s="53"/>
    </row>
    <row r="7617" spans="34:34">
      <c r="AH7617" s="53"/>
    </row>
    <row r="7623" spans="34:34">
      <c r="AH7623" s="53"/>
    </row>
    <row r="7629" spans="34:34">
      <c r="AH7629" s="53"/>
    </row>
    <row r="7635" spans="34:34">
      <c r="AH7635" s="53"/>
    </row>
    <row r="7641" spans="34:34">
      <c r="AH7641" s="53"/>
    </row>
    <row r="7647" spans="34:34">
      <c r="AH7647" s="53"/>
    </row>
    <row r="7653" spans="34:34">
      <c r="AH7653" s="53"/>
    </row>
    <row r="7659" spans="34:34">
      <c r="AH7659" s="53"/>
    </row>
    <row r="7665" spans="34:34">
      <c r="AH7665" s="53"/>
    </row>
    <row r="7671" spans="34:34">
      <c r="AH7671" s="53"/>
    </row>
    <row r="7677" spans="34:34">
      <c r="AH7677" s="53"/>
    </row>
    <row r="7683" spans="34:34">
      <c r="AH7683" s="53"/>
    </row>
    <row r="7689" spans="34:34">
      <c r="AH7689" s="53"/>
    </row>
    <row r="7695" spans="34:34">
      <c r="AH7695" s="53"/>
    </row>
    <row r="7701" spans="34:34">
      <c r="AH7701" s="53"/>
    </row>
    <row r="7707" spans="34:34">
      <c r="AH7707" s="53"/>
    </row>
    <row r="7713" spans="34:34">
      <c r="AH7713" s="53"/>
    </row>
    <row r="7719" spans="34:34">
      <c r="AH7719" s="53"/>
    </row>
    <row r="7725" spans="34:34">
      <c r="AH7725" s="53"/>
    </row>
    <row r="7731" spans="34:34">
      <c r="AH7731" s="53"/>
    </row>
    <row r="7737" spans="34:34">
      <c r="AH7737" s="53"/>
    </row>
    <row r="7743" spans="34:34">
      <c r="AH7743" s="53"/>
    </row>
    <row r="7749" spans="34:34">
      <c r="AH7749" s="53"/>
    </row>
    <row r="7755" spans="34:34">
      <c r="AH7755" s="53"/>
    </row>
    <row r="7761" spans="34:34">
      <c r="AH7761" s="53"/>
    </row>
    <row r="7767" spans="34:34">
      <c r="AH7767" s="53"/>
    </row>
    <row r="7773" spans="34:34">
      <c r="AH7773" s="53"/>
    </row>
    <row r="7779" spans="34:34">
      <c r="AH7779" s="53"/>
    </row>
    <row r="7785" spans="34:34">
      <c r="AH7785" s="53"/>
    </row>
    <row r="7791" spans="34:34">
      <c r="AH7791" s="53"/>
    </row>
    <row r="7797" spans="34:34">
      <c r="AH7797" s="53"/>
    </row>
    <row r="7803" spans="34:34">
      <c r="AH7803" s="53"/>
    </row>
    <row r="7809" spans="34:34">
      <c r="AH7809" s="53"/>
    </row>
    <row r="7815" spans="34:34">
      <c r="AH7815" s="53"/>
    </row>
    <row r="7821" spans="34:34">
      <c r="AH7821" s="53"/>
    </row>
    <row r="7827" spans="34:34">
      <c r="AH7827" s="53"/>
    </row>
    <row r="7833" spans="34:34">
      <c r="AH7833" s="53"/>
    </row>
    <row r="7839" spans="34:34">
      <c r="AH7839" s="53"/>
    </row>
    <row r="7845" spans="34:34">
      <c r="AH7845" s="53"/>
    </row>
    <row r="7851" spans="34:34">
      <c r="AH7851" s="53"/>
    </row>
    <row r="7857" spans="34:34">
      <c r="AH7857" s="53"/>
    </row>
    <row r="7863" spans="34:34">
      <c r="AH7863" s="53"/>
    </row>
    <row r="7869" spans="34:34">
      <c r="AH7869" s="53"/>
    </row>
    <row r="7875" spans="34:34">
      <c r="AH7875" s="53"/>
    </row>
    <row r="7881" spans="34:34">
      <c r="AH7881" s="53"/>
    </row>
    <row r="7887" spans="34:34">
      <c r="AH7887" s="53"/>
    </row>
    <row r="7893" spans="34:34">
      <c r="AH7893" s="53"/>
    </row>
    <row r="7899" spans="34:34">
      <c r="AH7899" s="53"/>
    </row>
    <row r="7905" spans="34:34">
      <c r="AH7905" s="53"/>
    </row>
    <row r="7911" spans="34:34">
      <c r="AH7911" s="53"/>
    </row>
    <row r="7917" spans="34:34">
      <c r="AH7917" s="53"/>
    </row>
    <row r="7923" spans="34:34">
      <c r="AH7923" s="53"/>
    </row>
    <row r="7929" spans="34:34">
      <c r="AH7929" s="53"/>
    </row>
    <row r="7935" spans="34:34">
      <c r="AH7935" s="53"/>
    </row>
    <row r="7941" spans="34:34">
      <c r="AH7941" s="53"/>
    </row>
    <row r="7947" spans="34:34">
      <c r="AH7947" s="53"/>
    </row>
    <row r="7953" spans="34:34">
      <c r="AH7953" s="53"/>
    </row>
    <row r="7959" spans="34:34">
      <c r="AH7959" s="53"/>
    </row>
    <row r="7965" spans="34:34">
      <c r="AH7965" s="53"/>
    </row>
    <row r="7971" spans="34:34">
      <c r="AH7971" s="53"/>
    </row>
    <row r="7977" spans="34:34">
      <c r="AH7977" s="53"/>
    </row>
    <row r="7983" spans="34:34">
      <c r="AH7983" s="53"/>
    </row>
    <row r="7989" spans="34:34">
      <c r="AH7989" s="53"/>
    </row>
    <row r="7995" spans="34:34">
      <c r="AH7995" s="53"/>
    </row>
    <row r="8001" spans="34:34">
      <c r="AH8001" s="53"/>
    </row>
    <row r="8007" spans="34:34">
      <c r="AH8007" s="53"/>
    </row>
    <row r="8013" spans="34:34">
      <c r="AH8013" s="53"/>
    </row>
    <row r="8019" spans="34:34">
      <c r="AH8019" s="53"/>
    </row>
    <row r="8025" spans="34:34">
      <c r="AH8025" s="53"/>
    </row>
    <row r="8031" spans="34:34">
      <c r="AH8031" s="53"/>
    </row>
    <row r="8037" spans="34:34">
      <c r="AH8037" s="53"/>
    </row>
    <row r="8043" spans="34:34">
      <c r="AH8043" s="53"/>
    </row>
    <row r="8049" spans="34:34">
      <c r="AH8049" s="53"/>
    </row>
    <row r="8055" spans="34:34">
      <c r="AH8055" s="53"/>
    </row>
    <row r="8061" spans="34:34">
      <c r="AH8061" s="53"/>
    </row>
    <row r="8067" spans="34:34">
      <c r="AH8067" s="53"/>
    </row>
    <row r="8073" spans="34:34">
      <c r="AH8073" s="53"/>
    </row>
    <row r="8079" spans="34:34">
      <c r="AH8079" s="53"/>
    </row>
    <row r="8085" spans="34:34">
      <c r="AH8085" s="53"/>
    </row>
    <row r="8091" spans="34:34">
      <c r="AH8091" s="53"/>
    </row>
    <row r="8097" spans="34:34">
      <c r="AH8097" s="53"/>
    </row>
    <row r="8103" spans="34:34">
      <c r="AH8103" s="53"/>
    </row>
    <row r="8109" spans="34:34">
      <c r="AH8109" s="53"/>
    </row>
    <row r="8115" spans="34:34">
      <c r="AH8115" s="53"/>
    </row>
    <row r="8121" spans="34:34">
      <c r="AH8121" s="53"/>
    </row>
    <row r="8127" spans="34:34">
      <c r="AH8127" s="53"/>
    </row>
    <row r="8133" spans="34:34">
      <c r="AH8133" s="53"/>
    </row>
    <row r="8139" spans="34:34">
      <c r="AH8139" s="53"/>
    </row>
    <row r="8145" spans="34:34">
      <c r="AH8145" s="53"/>
    </row>
    <row r="8151" spans="34:34">
      <c r="AH8151" s="53"/>
    </row>
    <row r="8157" spans="34:34">
      <c r="AH8157" s="53"/>
    </row>
    <row r="8163" spans="34:34">
      <c r="AH8163" s="53"/>
    </row>
    <row r="8169" spans="34:34">
      <c r="AH8169" s="53"/>
    </row>
    <row r="8175" spans="34:34">
      <c r="AH8175" s="53"/>
    </row>
    <row r="8181" spans="34:34">
      <c r="AH8181" s="53"/>
    </row>
    <row r="8187" spans="34:34">
      <c r="AH8187" s="53"/>
    </row>
    <row r="8193" spans="34:34">
      <c r="AH8193" s="53"/>
    </row>
    <row r="8199" spans="34:34">
      <c r="AH8199" s="53"/>
    </row>
    <row r="8205" spans="34:34">
      <c r="AH8205" s="53"/>
    </row>
    <row r="8211" spans="34:34">
      <c r="AH8211" s="53"/>
    </row>
    <row r="8217" spans="34:34">
      <c r="AH8217" s="53"/>
    </row>
    <row r="8223" spans="34:34">
      <c r="AH8223" s="53"/>
    </row>
    <row r="8229" spans="34:34">
      <c r="AH8229" s="53"/>
    </row>
    <row r="8235" spans="34:34">
      <c r="AH8235" s="53"/>
    </row>
    <row r="8241" spans="34:34">
      <c r="AH8241" s="53"/>
    </row>
    <row r="8247" spans="34:34">
      <c r="AH8247" s="53"/>
    </row>
    <row r="8253" spans="34:34">
      <c r="AH8253" s="53"/>
    </row>
    <row r="8259" spans="34:34">
      <c r="AH8259" s="53"/>
    </row>
    <row r="8265" spans="34:34">
      <c r="AH8265" s="53"/>
    </row>
    <row r="8271" spans="34:34">
      <c r="AH8271" s="53"/>
    </row>
    <row r="8277" spans="34:34">
      <c r="AH8277" s="53"/>
    </row>
    <row r="8283" spans="34:34">
      <c r="AH8283" s="53"/>
    </row>
    <row r="8289" spans="34:34">
      <c r="AH8289" s="53"/>
    </row>
    <row r="8295" spans="34:34">
      <c r="AH8295" s="53"/>
    </row>
    <row r="8301" spans="34:34">
      <c r="AH8301" s="53"/>
    </row>
    <row r="8307" spans="34:34">
      <c r="AH8307" s="53"/>
    </row>
    <row r="8313" spans="34:34">
      <c r="AH8313" s="53"/>
    </row>
    <row r="8319" spans="34:34">
      <c r="AH8319" s="53"/>
    </row>
    <row r="8325" spans="34:34">
      <c r="AH8325" s="53"/>
    </row>
    <row r="8331" spans="34:34">
      <c r="AH8331" s="53"/>
    </row>
    <row r="8337" spans="34:34">
      <c r="AH8337" s="53"/>
    </row>
    <row r="8343" spans="34:34">
      <c r="AH8343" s="53"/>
    </row>
    <row r="8349" spans="34:34">
      <c r="AH8349" s="53"/>
    </row>
    <row r="8355" spans="34:34">
      <c r="AH8355" s="53"/>
    </row>
    <row r="8361" spans="34:34">
      <c r="AH8361" s="53"/>
    </row>
    <row r="8367" spans="34:34">
      <c r="AH8367" s="53"/>
    </row>
    <row r="8373" spans="34:34">
      <c r="AH8373" s="53"/>
    </row>
    <row r="8379" spans="34:34">
      <c r="AH8379" s="53"/>
    </row>
    <row r="8385" spans="34:34">
      <c r="AH8385" s="53"/>
    </row>
    <row r="8391" spans="34:34">
      <c r="AH8391" s="53"/>
    </row>
    <row r="8397" spans="34:34">
      <c r="AH8397" s="53"/>
    </row>
    <row r="8403" spans="34:34">
      <c r="AH8403" s="53"/>
    </row>
    <row r="8409" spans="34:34">
      <c r="AH8409" s="53"/>
    </row>
    <row r="8415" spans="34:34">
      <c r="AH8415" s="53"/>
    </row>
    <row r="8421" spans="34:34">
      <c r="AH8421" s="53"/>
    </row>
    <row r="8427" spans="34:34">
      <c r="AH8427" s="53"/>
    </row>
    <row r="8433" spans="34:34">
      <c r="AH8433" s="53"/>
    </row>
    <row r="8439" spans="34:34">
      <c r="AH8439" s="53"/>
    </row>
    <row r="8445" spans="34:34">
      <c r="AH8445" s="53"/>
    </row>
    <row r="8451" spans="34:34">
      <c r="AH8451" s="53"/>
    </row>
    <row r="8457" spans="34:34">
      <c r="AH8457" s="53"/>
    </row>
    <row r="8463" spans="34:34">
      <c r="AH8463" s="53"/>
    </row>
    <row r="8469" spans="34:34">
      <c r="AH8469" s="53"/>
    </row>
    <row r="8475" spans="34:34">
      <c r="AH8475" s="53"/>
    </row>
    <row r="8481" spans="34:34">
      <c r="AH8481" s="53"/>
    </row>
    <row r="8487" spans="34:34">
      <c r="AH8487" s="53"/>
    </row>
    <row r="8493" spans="34:34">
      <c r="AH8493" s="53"/>
    </row>
    <row r="8499" spans="34:34">
      <c r="AH8499" s="53"/>
    </row>
    <row r="8505" spans="34:34">
      <c r="AH8505" s="53"/>
    </row>
    <row r="8511" spans="34:34">
      <c r="AH8511" s="53"/>
    </row>
    <row r="8517" spans="34:34">
      <c r="AH8517" s="53"/>
    </row>
    <row r="8523" spans="34:34">
      <c r="AH8523" s="53"/>
    </row>
    <row r="8529" spans="34:34">
      <c r="AH8529" s="53"/>
    </row>
    <row r="8535" spans="34:34">
      <c r="AH8535" s="53"/>
    </row>
    <row r="8541" spans="34:34">
      <c r="AH8541" s="53"/>
    </row>
    <row r="8547" spans="34:34">
      <c r="AH8547" s="53"/>
    </row>
    <row r="8553" spans="34:34">
      <c r="AH8553" s="53"/>
    </row>
    <row r="8559" spans="34:34">
      <c r="AH8559" s="53"/>
    </row>
    <row r="8565" spans="34:34">
      <c r="AH8565" s="53"/>
    </row>
    <row r="8571" spans="34:34">
      <c r="AH8571" s="53"/>
    </row>
    <row r="8577" spans="34:34">
      <c r="AH8577" s="53"/>
    </row>
    <row r="8583" spans="34:34">
      <c r="AH8583" s="53"/>
    </row>
    <row r="8589" spans="34:34">
      <c r="AH8589" s="53"/>
    </row>
    <row r="8595" spans="34:34">
      <c r="AH8595" s="53"/>
    </row>
    <row r="8601" spans="34:34">
      <c r="AH8601" s="53"/>
    </row>
    <row r="8607" spans="34:34">
      <c r="AH8607" s="53"/>
    </row>
    <row r="8613" spans="34:34">
      <c r="AH8613" s="53"/>
    </row>
    <row r="8619" spans="34:34">
      <c r="AH8619" s="53"/>
    </row>
    <row r="8625" spans="34:34">
      <c r="AH8625" s="53"/>
    </row>
    <row r="8631" spans="34:34">
      <c r="AH8631" s="53"/>
    </row>
    <row r="8637" spans="34:34">
      <c r="AH8637" s="53"/>
    </row>
    <row r="8643" spans="34:34">
      <c r="AH8643" s="53"/>
    </row>
    <row r="8649" spans="34:34">
      <c r="AH8649" s="53"/>
    </row>
    <row r="8655" spans="34:34">
      <c r="AH8655" s="53"/>
    </row>
    <row r="8661" spans="34:34">
      <c r="AH8661" s="53"/>
    </row>
    <row r="8667" spans="34:34">
      <c r="AH8667" s="53"/>
    </row>
    <row r="8673" spans="34:34">
      <c r="AH8673" s="53"/>
    </row>
    <row r="8679" spans="34:34">
      <c r="AH8679" s="53"/>
    </row>
    <row r="8685" spans="34:34">
      <c r="AH8685" s="53"/>
    </row>
    <row r="8691" spans="34:34">
      <c r="AH8691" s="53"/>
    </row>
    <row r="8697" spans="34:34">
      <c r="AH8697" s="53"/>
    </row>
    <row r="8703" spans="34:34">
      <c r="AH8703" s="53"/>
    </row>
    <row r="8709" spans="34:34">
      <c r="AH8709" s="53"/>
    </row>
    <row r="8715" spans="34:34">
      <c r="AH8715" s="53"/>
    </row>
    <row r="8721" spans="34:34">
      <c r="AH8721" s="53"/>
    </row>
    <row r="8727" spans="34:34">
      <c r="AH8727" s="53"/>
    </row>
    <row r="8733" spans="34:34">
      <c r="AH8733" s="53"/>
    </row>
    <row r="8739" spans="34:34">
      <c r="AH8739" s="53"/>
    </row>
    <row r="8745" spans="34:34">
      <c r="AH8745" s="53"/>
    </row>
    <row r="8751" spans="34:34">
      <c r="AH8751" s="53"/>
    </row>
    <row r="8757" spans="34:34">
      <c r="AH8757" s="53"/>
    </row>
    <row r="8763" spans="34:34">
      <c r="AH8763" s="53"/>
    </row>
    <row r="8769" spans="34:34">
      <c r="AH8769" s="53"/>
    </row>
    <row r="8775" spans="34:34">
      <c r="AH8775" s="53"/>
    </row>
    <row r="8781" spans="34:34">
      <c r="AH8781" s="53"/>
    </row>
    <row r="8787" spans="34:34">
      <c r="AH8787" s="53"/>
    </row>
    <row r="8793" spans="34:34">
      <c r="AH8793" s="53"/>
    </row>
    <row r="8799" spans="34:34">
      <c r="AH8799" s="53"/>
    </row>
    <row r="8805" spans="34:34">
      <c r="AH8805" s="53"/>
    </row>
    <row r="8811" spans="34:34">
      <c r="AH8811" s="53"/>
    </row>
    <row r="8817" spans="34:34">
      <c r="AH8817" s="53"/>
    </row>
    <row r="8823" spans="34:34">
      <c r="AH8823" s="53"/>
    </row>
    <row r="8829" spans="34:34">
      <c r="AH8829" s="53"/>
    </row>
    <row r="8835" spans="34:34">
      <c r="AH8835" s="53"/>
    </row>
    <row r="8841" spans="34:34">
      <c r="AH8841" s="53"/>
    </row>
    <row r="8847" spans="34:34">
      <c r="AH8847" s="53"/>
    </row>
    <row r="8853" spans="34:34">
      <c r="AH8853" s="53"/>
    </row>
    <row r="8859" spans="34:34">
      <c r="AH8859" s="53"/>
    </row>
    <row r="8865" spans="34:34">
      <c r="AH8865" s="53"/>
    </row>
    <row r="8871" spans="34:34">
      <c r="AH8871" s="53"/>
    </row>
    <row r="8877" spans="34:34">
      <c r="AH8877" s="53"/>
    </row>
    <row r="8883" spans="34:34">
      <c r="AH8883" s="53"/>
    </row>
    <row r="8889" spans="34:34">
      <c r="AH8889" s="53"/>
    </row>
    <row r="8895" spans="34:34">
      <c r="AH8895" s="53"/>
    </row>
    <row r="8901" spans="34:34">
      <c r="AH8901" s="53"/>
    </row>
    <row r="8907" spans="34:34">
      <c r="AH8907" s="53"/>
    </row>
    <row r="8913" spans="34:34">
      <c r="AH8913" s="53"/>
    </row>
    <row r="8919" spans="34:34">
      <c r="AH8919" s="53"/>
    </row>
    <row r="8925" spans="34:34">
      <c r="AH8925" s="53"/>
    </row>
    <row r="8931" spans="34:34">
      <c r="AH8931" s="53"/>
    </row>
    <row r="8937" spans="34:34">
      <c r="AH8937" s="53"/>
    </row>
    <row r="8943" spans="34:34">
      <c r="AH8943" s="53"/>
    </row>
    <row r="8949" spans="34:34">
      <c r="AH8949" s="53"/>
    </row>
    <row r="8955" spans="34:34">
      <c r="AH8955" s="53"/>
    </row>
    <row r="8961" spans="34:34">
      <c r="AH8961" s="53"/>
    </row>
    <row r="8967" spans="34:34">
      <c r="AH8967" s="53"/>
    </row>
    <row r="8973" spans="34:34">
      <c r="AH8973" s="53"/>
    </row>
    <row r="8979" spans="34:34">
      <c r="AH8979" s="53"/>
    </row>
    <row r="8985" spans="34:34">
      <c r="AH8985" s="53"/>
    </row>
    <row r="8991" spans="34:34">
      <c r="AH8991" s="53"/>
    </row>
    <row r="8997" spans="34:34">
      <c r="AH8997" s="53"/>
    </row>
    <row r="9003" spans="34:34">
      <c r="AH9003" s="53"/>
    </row>
    <row r="9009" spans="34:34">
      <c r="AH9009" s="53"/>
    </row>
    <row r="9015" spans="34:34">
      <c r="AH9015" s="53"/>
    </row>
    <row r="9021" spans="34:34">
      <c r="AH9021" s="53"/>
    </row>
    <row r="9027" spans="34:34">
      <c r="AH9027" s="53"/>
    </row>
    <row r="9033" spans="34:34">
      <c r="AH9033" s="53"/>
    </row>
    <row r="9039" spans="34:34">
      <c r="AH9039" s="53"/>
    </row>
    <row r="9045" spans="34:34">
      <c r="AH9045" s="53"/>
    </row>
    <row r="9051" spans="34:34">
      <c r="AH9051" s="53"/>
    </row>
    <row r="9057" spans="34:34">
      <c r="AH9057" s="53"/>
    </row>
    <row r="9063" spans="34:34">
      <c r="AH9063" s="53"/>
    </row>
    <row r="9069" spans="34:34">
      <c r="AH9069" s="53"/>
    </row>
    <row r="9075" spans="34:34">
      <c r="AH9075" s="53"/>
    </row>
    <row r="9081" spans="34:34">
      <c r="AH9081" s="53"/>
    </row>
    <row r="9087" spans="34:34">
      <c r="AH9087" s="53"/>
    </row>
    <row r="9093" spans="34:34">
      <c r="AH9093" s="53"/>
    </row>
    <row r="9099" spans="34:34">
      <c r="AH9099" s="53"/>
    </row>
    <row r="9105" spans="34:34">
      <c r="AH9105" s="53"/>
    </row>
    <row r="9111" spans="34:34">
      <c r="AH9111" s="53"/>
    </row>
    <row r="9117" spans="34:34">
      <c r="AH9117" s="53"/>
    </row>
    <row r="9123" spans="34:34">
      <c r="AH9123" s="53"/>
    </row>
    <row r="9129" spans="34:34">
      <c r="AH9129" s="53"/>
    </row>
    <row r="9135" spans="34:34">
      <c r="AH9135" s="53"/>
    </row>
    <row r="9141" spans="34:34">
      <c r="AH9141" s="53"/>
    </row>
    <row r="9147" spans="34:34">
      <c r="AH9147" s="53"/>
    </row>
    <row r="9153" spans="34:34">
      <c r="AH9153" s="53"/>
    </row>
    <row r="9159" spans="34:34">
      <c r="AH9159" s="53"/>
    </row>
    <row r="9165" spans="34:34">
      <c r="AH9165" s="53"/>
    </row>
    <row r="9171" spans="34:34">
      <c r="AH9171" s="53"/>
    </row>
    <row r="9177" spans="34:34">
      <c r="AH9177" s="53"/>
    </row>
    <row r="9183" spans="34:34">
      <c r="AH9183" s="53"/>
    </row>
    <row r="9189" spans="34:34">
      <c r="AH9189" s="53"/>
    </row>
    <row r="9195" spans="34:34">
      <c r="AH9195" s="53"/>
    </row>
    <row r="9201" spans="34:34">
      <c r="AH9201" s="53"/>
    </row>
    <row r="9207" spans="34:34">
      <c r="AH9207" s="53"/>
    </row>
    <row r="9213" spans="34:34">
      <c r="AH9213" s="53"/>
    </row>
    <row r="9219" spans="34:34">
      <c r="AH9219" s="53"/>
    </row>
    <row r="9225" spans="34:34">
      <c r="AH9225" s="53"/>
    </row>
    <row r="9231" spans="34:34">
      <c r="AH9231" s="53"/>
    </row>
    <row r="9237" spans="34:34">
      <c r="AH9237" s="53"/>
    </row>
    <row r="9243" spans="34:34">
      <c r="AH9243" s="53"/>
    </row>
    <row r="9249" spans="34:34">
      <c r="AH9249" s="53"/>
    </row>
    <row r="9255" spans="34:34">
      <c r="AH9255" s="53"/>
    </row>
    <row r="9261" spans="34:34">
      <c r="AH9261" s="53"/>
    </row>
    <row r="9267" spans="34:34">
      <c r="AH9267" s="53"/>
    </row>
    <row r="9273" spans="34:34">
      <c r="AH9273" s="53"/>
    </row>
    <row r="9279" spans="34:34">
      <c r="AH9279" s="53"/>
    </row>
    <row r="9285" spans="34:34">
      <c r="AH9285" s="53"/>
    </row>
    <row r="9291" spans="34:34">
      <c r="AH9291" s="53"/>
    </row>
    <row r="9297" spans="34:34">
      <c r="AH9297" s="53"/>
    </row>
    <row r="9303" spans="34:34">
      <c r="AH9303" s="53"/>
    </row>
    <row r="9309" spans="34:34">
      <c r="AH9309" s="53"/>
    </row>
    <row r="9315" spans="34:34">
      <c r="AH9315" s="53"/>
    </row>
    <row r="9321" spans="34:34">
      <c r="AH9321" s="53"/>
    </row>
    <row r="9327" spans="34:34">
      <c r="AH9327" s="53"/>
    </row>
    <row r="9333" spans="34:34">
      <c r="AH9333" s="53"/>
    </row>
    <row r="9339" spans="34:34">
      <c r="AH9339" s="53"/>
    </row>
    <row r="9345" spans="34:34">
      <c r="AH9345" s="53"/>
    </row>
    <row r="9351" spans="34:34">
      <c r="AH9351" s="53"/>
    </row>
    <row r="9357" spans="34:34">
      <c r="AH9357" s="53"/>
    </row>
    <row r="9363" spans="34:34">
      <c r="AH9363" s="53"/>
    </row>
    <row r="9369" spans="34:34">
      <c r="AH9369" s="53"/>
    </row>
    <row r="9375" spans="34:34">
      <c r="AH9375" s="53"/>
    </row>
    <row r="9381" spans="34:34">
      <c r="AH9381" s="53"/>
    </row>
    <row r="9387" spans="34:34">
      <c r="AH9387" s="53"/>
    </row>
    <row r="9393" spans="34:34">
      <c r="AH9393" s="53"/>
    </row>
    <row r="9399" spans="34:34">
      <c r="AH9399" s="53"/>
    </row>
    <row r="9405" spans="34:34">
      <c r="AH9405" s="53"/>
    </row>
    <row r="9411" spans="34:34">
      <c r="AH9411" s="53"/>
    </row>
    <row r="9417" spans="34:34">
      <c r="AH9417" s="53"/>
    </row>
    <row r="9423" spans="34:34">
      <c r="AH9423" s="53"/>
    </row>
    <row r="9429" spans="34:34">
      <c r="AH9429" s="53"/>
    </row>
    <row r="9435" spans="34:34">
      <c r="AH9435" s="53"/>
    </row>
    <row r="9441" spans="34:34">
      <c r="AH9441" s="53"/>
    </row>
    <row r="9447" spans="34:34">
      <c r="AH9447" s="53"/>
    </row>
    <row r="9453" spans="34:34">
      <c r="AH9453" s="53"/>
    </row>
    <row r="9459" spans="34:34">
      <c r="AH9459" s="53"/>
    </row>
    <row r="9465" spans="34:34">
      <c r="AH9465" s="53"/>
    </row>
    <row r="9471" spans="34:34">
      <c r="AH9471" s="53"/>
    </row>
    <row r="9477" spans="34:34">
      <c r="AH9477" s="53"/>
    </row>
    <row r="9483" spans="34:34">
      <c r="AH9483" s="53"/>
    </row>
    <row r="9489" spans="34:34">
      <c r="AH9489" s="53"/>
    </row>
    <row r="9495" spans="34:34">
      <c r="AH9495" s="53"/>
    </row>
    <row r="9501" spans="34:34">
      <c r="AH9501" s="53"/>
    </row>
    <row r="9507" spans="34:34">
      <c r="AH9507" s="53"/>
    </row>
    <row r="9513" spans="34:34">
      <c r="AH9513" s="53"/>
    </row>
    <row r="9519" spans="34:34">
      <c r="AH9519" s="53"/>
    </row>
    <row r="9525" spans="34:34">
      <c r="AH9525" s="53"/>
    </row>
    <row r="9531" spans="34:34">
      <c r="AH9531" s="53"/>
    </row>
    <row r="9537" spans="34:34">
      <c r="AH9537" s="53"/>
    </row>
    <row r="9543" spans="34:34">
      <c r="AH9543" s="53"/>
    </row>
    <row r="9549" spans="34:34">
      <c r="AH9549" s="53"/>
    </row>
    <row r="9555" spans="34:34">
      <c r="AH9555" s="53"/>
    </row>
    <row r="9561" spans="34:34">
      <c r="AH9561" s="53"/>
    </row>
    <row r="9567" spans="34:34">
      <c r="AH9567" s="53"/>
    </row>
    <row r="9573" spans="34:34">
      <c r="AH9573" s="53"/>
    </row>
    <row r="9579" spans="34:34">
      <c r="AH9579" s="53"/>
    </row>
    <row r="9585" spans="34:34">
      <c r="AH9585" s="53"/>
    </row>
    <row r="9591" spans="34:34">
      <c r="AH9591" s="53"/>
    </row>
    <row r="9597" spans="34:34">
      <c r="AH9597" s="53"/>
    </row>
    <row r="9603" spans="34:34">
      <c r="AH9603" s="53"/>
    </row>
    <row r="9609" spans="34:34">
      <c r="AH9609" s="53"/>
    </row>
    <row r="9615" spans="34:34">
      <c r="AH9615" s="53"/>
    </row>
    <row r="9621" spans="34:34">
      <c r="AH9621" s="53"/>
    </row>
    <row r="9627" spans="34:34">
      <c r="AH9627" s="53"/>
    </row>
    <row r="9633" spans="34:34">
      <c r="AH9633" s="53"/>
    </row>
    <row r="9639" spans="34:34">
      <c r="AH9639" s="53"/>
    </row>
    <row r="9645" spans="34:34">
      <c r="AH9645" s="53"/>
    </row>
    <row r="9651" spans="34:34">
      <c r="AH9651" s="53"/>
    </row>
    <row r="9657" spans="34:34">
      <c r="AH9657" s="53"/>
    </row>
    <row r="9663" spans="34:34">
      <c r="AH9663" s="53"/>
    </row>
    <row r="9669" spans="34:34">
      <c r="AH9669" s="53"/>
    </row>
    <row r="9675" spans="34:34">
      <c r="AH9675" s="53"/>
    </row>
    <row r="9681" spans="34:34">
      <c r="AH9681" s="53"/>
    </row>
    <row r="9687" spans="34:34">
      <c r="AH9687" s="53"/>
    </row>
    <row r="9693" spans="34:34">
      <c r="AH9693" s="53"/>
    </row>
    <row r="9699" spans="34:34">
      <c r="AH9699" s="53"/>
    </row>
    <row r="9705" spans="34:34">
      <c r="AH9705" s="53"/>
    </row>
    <row r="9711" spans="34:34">
      <c r="AH9711" s="53"/>
    </row>
    <row r="9717" spans="34:34">
      <c r="AH9717" s="53"/>
    </row>
    <row r="9723" spans="34:34">
      <c r="AH9723" s="53"/>
    </row>
    <row r="9729" spans="34:34">
      <c r="AH9729" s="53"/>
    </row>
    <row r="9735" spans="34:34">
      <c r="AH9735" s="53"/>
    </row>
    <row r="9741" spans="34:34">
      <c r="AH9741" s="53"/>
    </row>
    <row r="9747" spans="34:34">
      <c r="AH9747" s="53"/>
    </row>
    <row r="9753" spans="34:34">
      <c r="AH9753" s="53"/>
    </row>
    <row r="9759" spans="34:34">
      <c r="AH9759" s="53"/>
    </row>
    <row r="9765" spans="34:34">
      <c r="AH9765" s="53"/>
    </row>
    <row r="9771" spans="34:34">
      <c r="AH9771" s="53"/>
    </row>
    <row r="9777" spans="34:34">
      <c r="AH9777" s="53"/>
    </row>
    <row r="9783" spans="34:34">
      <c r="AH9783" s="53"/>
    </row>
    <row r="9789" spans="34:34">
      <c r="AH9789" s="53"/>
    </row>
    <row r="9795" spans="34:34">
      <c r="AH9795" s="53"/>
    </row>
    <row r="9801" spans="34:34">
      <c r="AH9801" s="53"/>
    </row>
    <row r="9807" spans="34:34">
      <c r="AH9807" s="53"/>
    </row>
    <row r="9813" spans="34:34">
      <c r="AH9813" s="53"/>
    </row>
    <row r="9819" spans="34:34">
      <c r="AH9819" s="53"/>
    </row>
    <row r="9825" spans="34:34">
      <c r="AH9825" s="53"/>
    </row>
    <row r="9831" spans="34:34">
      <c r="AH9831" s="53"/>
    </row>
    <row r="9837" spans="34:34">
      <c r="AH9837" s="53"/>
    </row>
    <row r="9843" spans="34:34">
      <c r="AH9843" s="53"/>
    </row>
    <row r="9849" spans="34:34">
      <c r="AH9849" s="53"/>
    </row>
    <row r="9855" spans="34:34">
      <c r="AH9855" s="53"/>
    </row>
    <row r="9861" spans="34:34">
      <c r="AH9861" s="53"/>
    </row>
    <row r="9867" spans="34:34">
      <c r="AH9867" s="53"/>
    </row>
    <row r="9873" spans="34:34">
      <c r="AH9873" s="53"/>
    </row>
    <row r="9879" spans="34:34">
      <c r="AH9879" s="53"/>
    </row>
    <row r="9885" spans="34:34">
      <c r="AH9885" s="53"/>
    </row>
    <row r="9891" spans="34:34">
      <c r="AH9891" s="53"/>
    </row>
    <row r="9897" spans="34:34">
      <c r="AH9897" s="53"/>
    </row>
    <row r="9903" spans="34:34">
      <c r="AH9903" s="53"/>
    </row>
    <row r="9909" spans="34:34">
      <c r="AH9909" s="53"/>
    </row>
    <row r="9915" spans="34:34">
      <c r="AH9915" s="53"/>
    </row>
    <row r="9921" spans="34:34">
      <c r="AH9921" s="53"/>
    </row>
    <row r="9927" spans="34:34">
      <c r="AH9927" s="53"/>
    </row>
    <row r="9933" spans="34:34">
      <c r="AH9933" s="53"/>
    </row>
    <row r="9939" spans="34:34">
      <c r="AH9939" s="53"/>
    </row>
    <row r="9945" spans="34:34">
      <c r="AH9945" s="53"/>
    </row>
    <row r="9951" spans="34:34">
      <c r="AH9951" s="53"/>
    </row>
    <row r="9957" spans="34:34">
      <c r="AH9957" s="53"/>
    </row>
    <row r="9963" spans="34:34">
      <c r="AH9963" s="53"/>
    </row>
    <row r="9969" spans="34:34">
      <c r="AH9969" s="53"/>
    </row>
    <row r="9975" spans="34:34">
      <c r="AH9975" s="53"/>
    </row>
    <row r="9981" spans="34:34">
      <c r="AH9981" s="53"/>
    </row>
    <row r="9987" spans="34:34">
      <c r="AH9987" s="53"/>
    </row>
    <row r="9993" spans="34:34">
      <c r="AH9993" s="53"/>
    </row>
    <row r="9999" spans="34:34">
      <c r="AH9999" s="53"/>
    </row>
    <row r="10005" spans="34:34">
      <c r="AH10005" s="53"/>
    </row>
    <row r="10011" spans="34:34">
      <c r="AH10011" s="53"/>
    </row>
    <row r="10017" spans="34:34">
      <c r="AH10017" s="53"/>
    </row>
    <row r="10023" spans="34:34">
      <c r="AH10023" s="53"/>
    </row>
    <row r="10029" spans="34:34">
      <c r="AH10029" s="53"/>
    </row>
    <row r="10035" spans="34:34">
      <c r="AH10035" s="53"/>
    </row>
    <row r="10041" spans="34:34">
      <c r="AH10041" s="53"/>
    </row>
    <row r="10047" spans="34:34">
      <c r="AH10047" s="53"/>
    </row>
    <row r="10053" spans="34:34">
      <c r="AH10053" s="53"/>
    </row>
    <row r="10059" spans="34:34">
      <c r="AH10059" s="53"/>
    </row>
    <row r="10065" spans="34:34">
      <c r="AH10065" s="53"/>
    </row>
    <row r="10071" spans="34:34">
      <c r="AH10071" s="53"/>
    </row>
    <row r="10077" spans="34:34">
      <c r="AH10077" s="53"/>
    </row>
    <row r="10083" spans="34:34">
      <c r="AH10083" s="53"/>
    </row>
    <row r="10089" spans="34:34">
      <c r="AH10089" s="53"/>
    </row>
    <row r="10095" spans="34:34">
      <c r="AH10095" s="53"/>
    </row>
    <row r="10101" spans="34:34">
      <c r="AH10101" s="53"/>
    </row>
    <row r="10107" spans="34:34">
      <c r="AH10107" s="53"/>
    </row>
    <row r="10113" spans="34:34">
      <c r="AH10113" s="53"/>
    </row>
    <row r="10119" spans="34:34">
      <c r="AH10119" s="53"/>
    </row>
    <row r="10125" spans="34:34">
      <c r="AH10125" s="53"/>
    </row>
    <row r="10131" spans="34:34">
      <c r="AH10131" s="53"/>
    </row>
    <row r="10137" spans="34:34">
      <c r="AH10137" s="53"/>
    </row>
    <row r="10143" spans="34:34">
      <c r="AH10143" s="53"/>
    </row>
    <row r="10149" spans="34:34">
      <c r="AH10149" s="53"/>
    </row>
    <row r="10155" spans="34:34">
      <c r="AH10155" s="53"/>
    </row>
    <row r="10161" spans="34:34">
      <c r="AH10161" s="53"/>
    </row>
    <row r="10167" spans="34:34">
      <c r="AH10167" s="53"/>
    </row>
    <row r="10173" spans="34:34">
      <c r="AH10173" s="53"/>
    </row>
    <row r="10179" spans="34:34">
      <c r="AH10179" s="53"/>
    </row>
    <row r="10185" spans="34:34">
      <c r="AH10185" s="53"/>
    </row>
    <row r="10191" spans="34:34">
      <c r="AH10191" s="53"/>
    </row>
    <row r="10197" spans="34:34">
      <c r="AH10197" s="53"/>
    </row>
    <row r="10203" spans="34:34">
      <c r="AH10203" s="53"/>
    </row>
    <row r="10209" spans="34:34">
      <c r="AH10209" s="53"/>
    </row>
    <row r="10215" spans="34:34">
      <c r="AH10215" s="53"/>
    </row>
    <row r="10221" spans="34:34">
      <c r="AH10221" s="53"/>
    </row>
    <row r="10227" spans="34:34">
      <c r="AH10227" s="53"/>
    </row>
    <row r="10233" spans="34:34">
      <c r="AH10233" s="53"/>
    </row>
    <row r="10239" spans="34:34">
      <c r="AH10239" s="53"/>
    </row>
    <row r="10245" spans="34:34">
      <c r="AH10245" s="53"/>
    </row>
    <row r="10251" spans="34:34">
      <c r="AH10251" s="53"/>
    </row>
    <row r="10257" spans="34:34">
      <c r="AH10257" s="53"/>
    </row>
    <row r="10263" spans="34:34">
      <c r="AH10263" s="53"/>
    </row>
    <row r="10269" spans="34:34">
      <c r="AH10269" s="53"/>
    </row>
    <row r="10275" spans="34:34">
      <c r="AH10275" s="53"/>
    </row>
    <row r="10281" spans="34:34">
      <c r="AH10281" s="53"/>
    </row>
    <row r="10287" spans="34:34">
      <c r="AH10287" s="53"/>
    </row>
    <row r="10293" spans="34:34">
      <c r="AH10293" s="53"/>
    </row>
    <row r="10299" spans="34:34">
      <c r="AH10299" s="53"/>
    </row>
    <row r="10305" spans="34:34">
      <c r="AH10305" s="53"/>
    </row>
    <row r="10311" spans="34:34">
      <c r="AH10311" s="53"/>
    </row>
    <row r="10317" spans="34:34">
      <c r="AH10317" s="53"/>
    </row>
    <row r="10323" spans="34:34">
      <c r="AH10323" s="53"/>
    </row>
    <row r="10329" spans="34:34">
      <c r="AH10329" s="53"/>
    </row>
    <row r="10335" spans="34:34">
      <c r="AH10335" s="53"/>
    </row>
    <row r="10341" spans="34:34">
      <c r="AH10341" s="53"/>
    </row>
    <row r="10347" spans="34:34">
      <c r="AH10347" s="53"/>
    </row>
    <row r="10353" spans="34:34">
      <c r="AH10353" s="53"/>
    </row>
    <row r="10359" spans="34:34">
      <c r="AH10359" s="53"/>
    </row>
    <row r="10365" spans="34:34">
      <c r="AH10365" s="53"/>
    </row>
    <row r="10371" spans="34:34">
      <c r="AH10371" s="53"/>
    </row>
    <row r="10377" spans="34:34">
      <c r="AH10377" s="53"/>
    </row>
    <row r="10383" spans="34:34">
      <c r="AH10383" s="53"/>
    </row>
    <row r="10389" spans="34:34">
      <c r="AH10389" s="53"/>
    </row>
    <row r="10395" spans="34:34">
      <c r="AH10395" s="53"/>
    </row>
    <row r="10401" spans="34:34">
      <c r="AH10401" s="53"/>
    </row>
    <row r="10407" spans="34:34">
      <c r="AH10407" s="53"/>
    </row>
    <row r="10413" spans="34:34">
      <c r="AH10413" s="53"/>
    </row>
    <row r="10419" spans="34:34">
      <c r="AH10419" s="53"/>
    </row>
    <row r="10425" spans="34:34">
      <c r="AH10425" s="53"/>
    </row>
    <row r="10431" spans="34:34">
      <c r="AH10431" s="53"/>
    </row>
    <row r="10437" spans="34:34">
      <c r="AH10437" s="53"/>
    </row>
    <row r="10443" spans="34:34">
      <c r="AH10443" s="53"/>
    </row>
    <row r="10449" spans="34:34">
      <c r="AH10449" s="53"/>
    </row>
    <row r="10455" spans="34:34">
      <c r="AH10455" s="53"/>
    </row>
    <row r="10461" spans="34:34">
      <c r="AH10461" s="53"/>
    </row>
    <row r="10467" spans="34:34">
      <c r="AH10467" s="53"/>
    </row>
    <row r="10473" spans="34:34">
      <c r="AH10473" s="53"/>
    </row>
    <row r="10479" spans="34:34">
      <c r="AH10479" s="53"/>
    </row>
    <row r="10485" spans="34:34">
      <c r="AH10485" s="53"/>
    </row>
    <row r="10491" spans="34:34">
      <c r="AH10491" s="53"/>
    </row>
    <row r="10497" spans="34:34">
      <c r="AH10497" s="53"/>
    </row>
    <row r="10503" spans="34:34">
      <c r="AH10503" s="53"/>
    </row>
    <row r="10509" spans="34:34">
      <c r="AH10509" s="53"/>
    </row>
    <row r="10515" spans="34:34">
      <c r="AH10515" s="53"/>
    </row>
    <row r="10521" spans="34:34">
      <c r="AH10521" s="53"/>
    </row>
    <row r="10527" spans="34:34">
      <c r="AH10527" s="53"/>
    </row>
    <row r="10533" spans="34:34">
      <c r="AH10533" s="53"/>
    </row>
    <row r="10539" spans="34:34">
      <c r="AH10539" s="53"/>
    </row>
    <row r="10545" spans="34:34">
      <c r="AH10545" s="53"/>
    </row>
    <row r="10551" spans="34:34">
      <c r="AH10551" s="53"/>
    </row>
    <row r="10557" spans="34:34">
      <c r="AH10557" s="53"/>
    </row>
    <row r="10563" spans="34:34">
      <c r="AH10563" s="53"/>
    </row>
    <row r="10569" spans="34:34">
      <c r="AH10569" s="53"/>
    </row>
    <row r="10575" spans="34:34">
      <c r="AH10575" s="53"/>
    </row>
    <row r="10581" spans="34:34">
      <c r="AH10581" s="53"/>
    </row>
    <row r="10587" spans="34:34">
      <c r="AH10587" s="53"/>
    </row>
    <row r="10593" spans="34:34">
      <c r="AH10593" s="53"/>
    </row>
    <row r="10599" spans="34:34">
      <c r="AH10599" s="53"/>
    </row>
    <row r="10605" spans="34:34">
      <c r="AH10605" s="53"/>
    </row>
    <row r="10611" spans="34:34">
      <c r="AH10611" s="53"/>
    </row>
    <row r="10617" spans="34:34">
      <c r="AH10617" s="53"/>
    </row>
    <row r="10623" spans="34:34">
      <c r="AH10623" s="53"/>
    </row>
    <row r="10629" spans="34:34">
      <c r="AH10629" s="53"/>
    </row>
    <row r="10635" spans="34:34">
      <c r="AH10635" s="53"/>
    </row>
    <row r="10641" spans="34:34">
      <c r="AH10641" s="53"/>
    </row>
    <row r="10647" spans="34:34">
      <c r="AH10647" s="53"/>
    </row>
    <row r="10653" spans="34:34">
      <c r="AH10653" s="53"/>
    </row>
    <row r="10659" spans="34:34">
      <c r="AH10659" s="53"/>
    </row>
    <row r="10665" spans="34:34">
      <c r="AH10665" s="53"/>
    </row>
    <row r="10671" spans="34:34">
      <c r="AH10671" s="53"/>
    </row>
    <row r="10677" spans="34:34">
      <c r="AH10677" s="53"/>
    </row>
    <row r="10683" spans="34:34">
      <c r="AH10683" s="53"/>
    </row>
    <row r="10689" spans="34:34">
      <c r="AH10689" s="53"/>
    </row>
    <row r="10695" spans="34:34">
      <c r="AH10695" s="53"/>
    </row>
    <row r="10701" spans="34:34">
      <c r="AH10701" s="53"/>
    </row>
    <row r="10707" spans="34:34">
      <c r="AH10707" s="53"/>
    </row>
    <row r="10713" spans="34:34">
      <c r="AH10713" s="53"/>
    </row>
    <row r="10719" spans="34:34">
      <c r="AH10719" s="53"/>
    </row>
    <row r="10725" spans="34:34">
      <c r="AH10725" s="53"/>
    </row>
    <row r="10731" spans="34:34">
      <c r="AH10731" s="53"/>
    </row>
    <row r="10737" spans="34:34">
      <c r="AH10737" s="53"/>
    </row>
    <row r="10743" spans="34:34">
      <c r="AH10743" s="53"/>
    </row>
    <row r="10749" spans="34:34">
      <c r="AH10749" s="53"/>
    </row>
    <row r="10755" spans="34:34">
      <c r="AH10755" s="53"/>
    </row>
    <row r="10761" spans="34:34">
      <c r="AH10761" s="53"/>
    </row>
    <row r="10767" spans="34:34">
      <c r="AH10767" s="53"/>
    </row>
    <row r="10773" spans="34:34">
      <c r="AH10773" s="53"/>
    </row>
    <row r="10779" spans="34:34">
      <c r="AH10779" s="53"/>
    </row>
    <row r="10785" spans="34:34">
      <c r="AH10785" s="53"/>
    </row>
    <row r="10791" spans="34:34">
      <c r="AH10791" s="53"/>
    </row>
    <row r="10797" spans="34:34">
      <c r="AH10797" s="53"/>
    </row>
    <row r="10803" spans="34:34">
      <c r="AH10803" s="53"/>
    </row>
    <row r="10809" spans="34:34">
      <c r="AH10809" s="53"/>
    </row>
    <row r="10815" spans="34:34">
      <c r="AH10815" s="53"/>
    </row>
    <row r="10821" spans="34:34">
      <c r="AH10821" s="53"/>
    </row>
    <row r="10827" spans="34:34">
      <c r="AH10827" s="53"/>
    </row>
    <row r="10833" spans="34:34">
      <c r="AH10833" s="53"/>
    </row>
    <row r="10839" spans="34:34">
      <c r="AH10839" s="53"/>
    </row>
    <row r="10845" spans="34:34">
      <c r="AH10845" s="53"/>
    </row>
    <row r="10851" spans="34:34">
      <c r="AH10851" s="53"/>
    </row>
    <row r="10857" spans="34:34">
      <c r="AH10857" s="53"/>
    </row>
    <row r="10863" spans="34:34">
      <c r="AH10863" s="53"/>
    </row>
    <row r="10869" spans="34:34">
      <c r="AH10869" s="53"/>
    </row>
    <row r="10875" spans="34:34">
      <c r="AH10875" s="53"/>
    </row>
    <row r="10881" spans="34:34">
      <c r="AH10881" s="53"/>
    </row>
    <row r="10887" spans="34:34">
      <c r="AH10887" s="53"/>
    </row>
    <row r="10893" spans="34:34">
      <c r="AH10893" s="53"/>
    </row>
    <row r="10899" spans="34:34">
      <c r="AH10899" s="53"/>
    </row>
    <row r="10905" spans="34:34">
      <c r="AH10905" s="53"/>
    </row>
    <row r="10911" spans="34:34">
      <c r="AH10911" s="53"/>
    </row>
    <row r="10917" spans="34:34">
      <c r="AH10917" s="53"/>
    </row>
    <row r="10923" spans="34:34">
      <c r="AH10923" s="53"/>
    </row>
    <row r="10929" spans="34:34">
      <c r="AH10929" s="53"/>
    </row>
    <row r="10935" spans="34:34">
      <c r="AH10935" s="53"/>
    </row>
    <row r="10941" spans="34:34">
      <c r="AH10941" s="53"/>
    </row>
    <row r="10947" spans="34:34">
      <c r="AH10947" s="53"/>
    </row>
    <row r="10953" spans="34:34">
      <c r="AH10953" s="53"/>
    </row>
    <row r="10959" spans="34:34">
      <c r="AH10959" s="53"/>
    </row>
    <row r="10965" spans="34:34">
      <c r="AH10965" s="53"/>
    </row>
    <row r="10971" spans="34:34">
      <c r="AH10971" s="53"/>
    </row>
    <row r="10977" spans="34:34">
      <c r="AH10977" s="53"/>
    </row>
    <row r="10983" spans="34:34">
      <c r="AH10983" s="53"/>
    </row>
    <row r="10989" spans="34:34">
      <c r="AH10989" s="53"/>
    </row>
    <row r="10995" spans="34:34">
      <c r="AH10995" s="53"/>
    </row>
    <row r="11001" spans="34:34">
      <c r="AH11001" s="53"/>
    </row>
    <row r="11007" spans="34:34">
      <c r="AH11007" s="53"/>
    </row>
    <row r="11013" spans="34:34">
      <c r="AH11013" s="53"/>
    </row>
    <row r="11019" spans="34:34">
      <c r="AH11019" s="53"/>
    </row>
    <row r="11025" spans="34:34">
      <c r="AH11025" s="53"/>
    </row>
    <row r="11031" spans="34:34">
      <c r="AH11031" s="53"/>
    </row>
    <row r="11037" spans="34:34">
      <c r="AH11037" s="53"/>
    </row>
    <row r="11043" spans="34:34">
      <c r="AH11043" s="53"/>
    </row>
    <row r="11049" spans="34:34">
      <c r="AH11049" s="53"/>
    </row>
    <row r="11055" spans="34:34">
      <c r="AH11055" s="53"/>
    </row>
    <row r="11061" spans="34:34">
      <c r="AH11061" s="53"/>
    </row>
    <row r="11067" spans="34:34">
      <c r="AH11067" s="53"/>
    </row>
    <row r="11073" spans="34:34">
      <c r="AH11073" s="53"/>
    </row>
    <row r="11079" spans="34:34">
      <c r="AH11079" s="53"/>
    </row>
    <row r="11085" spans="34:34">
      <c r="AH11085" s="53"/>
    </row>
    <row r="11091" spans="34:34">
      <c r="AH11091" s="53"/>
    </row>
    <row r="11097" spans="34:34">
      <c r="AH11097" s="53"/>
    </row>
    <row r="11103" spans="34:34">
      <c r="AH11103" s="53"/>
    </row>
    <row r="11109" spans="34:34">
      <c r="AH11109" s="53"/>
    </row>
    <row r="11115" spans="34:34">
      <c r="AH11115" s="53"/>
    </row>
    <row r="11121" spans="34:34">
      <c r="AH11121" s="53"/>
    </row>
    <row r="11127" spans="34:34">
      <c r="AH11127" s="53"/>
    </row>
    <row r="11133" spans="34:34">
      <c r="AH11133" s="53"/>
    </row>
    <row r="11139" spans="34:34">
      <c r="AH11139" s="53"/>
    </row>
    <row r="11145" spans="34:34">
      <c r="AH11145" s="53"/>
    </row>
    <row r="11151" spans="34:34">
      <c r="AH11151" s="53"/>
    </row>
    <row r="11157" spans="34:34">
      <c r="AH11157" s="53"/>
    </row>
    <row r="11163" spans="34:34">
      <c r="AH11163" s="53"/>
    </row>
    <row r="11169" spans="34:34">
      <c r="AH11169" s="53"/>
    </row>
    <row r="11175" spans="34:34">
      <c r="AH11175" s="53"/>
    </row>
    <row r="11181" spans="34:34">
      <c r="AH11181" s="53"/>
    </row>
    <row r="11187" spans="34:34">
      <c r="AH11187" s="53"/>
    </row>
    <row r="11193" spans="34:34">
      <c r="AH11193" s="53"/>
    </row>
    <row r="11199" spans="34:34">
      <c r="AH11199" s="53"/>
    </row>
    <row r="11205" spans="34:34">
      <c r="AH11205" s="53"/>
    </row>
    <row r="11211" spans="34:34">
      <c r="AH11211" s="53"/>
    </row>
    <row r="11217" spans="34:34">
      <c r="AH11217" s="53"/>
    </row>
    <row r="11223" spans="34:34">
      <c r="AH11223" s="53"/>
    </row>
    <row r="11229" spans="34:34">
      <c r="AH11229" s="53"/>
    </row>
    <row r="11235" spans="34:34">
      <c r="AH11235" s="53"/>
    </row>
    <row r="11241" spans="34:34">
      <c r="AH11241" s="53"/>
    </row>
    <row r="11247" spans="34:34">
      <c r="AH11247" s="53"/>
    </row>
    <row r="11253" spans="34:34">
      <c r="AH11253" s="53"/>
    </row>
    <row r="11259" spans="34:34">
      <c r="AH11259" s="53"/>
    </row>
    <row r="11265" spans="34:34">
      <c r="AH11265" s="53"/>
    </row>
    <row r="11271" spans="34:34">
      <c r="AH11271" s="53"/>
    </row>
    <row r="11277" spans="34:34">
      <c r="AH11277" s="53"/>
    </row>
    <row r="11283" spans="34:34">
      <c r="AH11283" s="53"/>
    </row>
    <row r="11289" spans="34:34">
      <c r="AH11289" s="53"/>
    </row>
    <row r="11295" spans="34:34">
      <c r="AH11295" s="53"/>
    </row>
    <row r="11301" spans="34:34">
      <c r="AH11301" s="53"/>
    </row>
    <row r="11307" spans="34:34">
      <c r="AH11307" s="53"/>
    </row>
    <row r="11313" spans="34:34">
      <c r="AH11313" s="53"/>
    </row>
    <row r="11319" spans="34:34">
      <c r="AH11319" s="53"/>
    </row>
    <row r="11325" spans="34:34">
      <c r="AH11325" s="53"/>
    </row>
    <row r="11331" spans="34:34">
      <c r="AH11331" s="53"/>
    </row>
    <row r="11337" spans="34:34">
      <c r="AH11337" s="53"/>
    </row>
    <row r="11343" spans="34:34">
      <c r="AH11343" s="53"/>
    </row>
    <row r="11349" spans="34:34">
      <c r="AH11349" s="53"/>
    </row>
    <row r="11355" spans="34:34">
      <c r="AH11355" s="53"/>
    </row>
    <row r="11361" spans="34:34">
      <c r="AH11361" s="53"/>
    </row>
    <row r="11367" spans="34:34">
      <c r="AH11367" s="53"/>
    </row>
    <row r="11373" spans="34:34">
      <c r="AH11373" s="53"/>
    </row>
    <row r="11379" spans="34:34">
      <c r="AH11379" s="53"/>
    </row>
    <row r="11385" spans="34:34">
      <c r="AH11385" s="53"/>
    </row>
    <row r="11391" spans="34:34">
      <c r="AH11391" s="53"/>
    </row>
    <row r="11397" spans="34:34">
      <c r="AH11397" s="53"/>
    </row>
    <row r="11403" spans="34:34">
      <c r="AH11403" s="53"/>
    </row>
    <row r="11409" spans="34:34">
      <c r="AH11409" s="53"/>
    </row>
    <row r="11415" spans="34:34">
      <c r="AH11415" s="53"/>
    </row>
    <row r="11421" spans="34:34">
      <c r="AH11421" s="53"/>
    </row>
    <row r="11427" spans="34:34">
      <c r="AH11427" s="53"/>
    </row>
    <row r="11433" spans="34:34">
      <c r="AH11433" s="53"/>
    </row>
    <row r="11439" spans="34:34">
      <c r="AH11439" s="53"/>
    </row>
    <row r="11445" spans="34:34">
      <c r="AH11445" s="53"/>
    </row>
    <row r="11451" spans="34:34">
      <c r="AH11451" s="53"/>
    </row>
    <row r="11457" spans="34:34">
      <c r="AH11457" s="53"/>
    </row>
    <row r="11463" spans="34:34">
      <c r="AH11463" s="53"/>
    </row>
    <row r="11469" spans="34:34">
      <c r="AH11469" s="53"/>
    </row>
    <row r="11475" spans="34:34">
      <c r="AH11475" s="53"/>
    </row>
    <row r="11481" spans="34:34">
      <c r="AH11481" s="53"/>
    </row>
    <row r="11487" spans="34:34">
      <c r="AH11487" s="53"/>
    </row>
    <row r="11493" spans="34:34">
      <c r="AH11493" s="53"/>
    </row>
    <row r="11499" spans="34:34">
      <c r="AH11499" s="53"/>
    </row>
    <row r="11505" spans="34:34">
      <c r="AH11505" s="53"/>
    </row>
    <row r="11511" spans="34:34">
      <c r="AH11511" s="53"/>
    </row>
    <row r="11517" spans="34:34">
      <c r="AH11517" s="53"/>
    </row>
    <row r="11523" spans="34:34">
      <c r="AH11523" s="53"/>
    </row>
    <row r="11529" spans="34:34">
      <c r="AH11529" s="53"/>
    </row>
    <row r="11535" spans="34:34">
      <c r="AH11535" s="53"/>
    </row>
    <row r="11541" spans="34:34">
      <c r="AH11541" s="53"/>
    </row>
    <row r="11547" spans="34:34">
      <c r="AH11547" s="53"/>
    </row>
    <row r="11553" spans="34:34">
      <c r="AH11553" s="53"/>
    </row>
    <row r="11559" spans="34:34">
      <c r="AH11559" s="53"/>
    </row>
    <row r="11565" spans="34:34">
      <c r="AH11565" s="53"/>
    </row>
    <row r="11571" spans="34:34">
      <c r="AH11571" s="53"/>
    </row>
    <row r="11577" spans="34:34">
      <c r="AH11577" s="53"/>
    </row>
    <row r="11583" spans="34:34">
      <c r="AH11583" s="53"/>
    </row>
    <row r="11589" spans="34:34">
      <c r="AH11589" s="53"/>
    </row>
    <row r="11595" spans="34:34">
      <c r="AH11595" s="53"/>
    </row>
    <row r="11601" spans="34:34">
      <c r="AH11601" s="53"/>
    </row>
    <row r="11607" spans="34:34">
      <c r="AH11607" s="53"/>
    </row>
    <row r="11613" spans="34:34">
      <c r="AH11613" s="53"/>
    </row>
    <row r="11619" spans="34:34">
      <c r="AH11619" s="53"/>
    </row>
    <row r="11625" spans="34:34">
      <c r="AH11625" s="53"/>
    </row>
    <row r="11631" spans="34:34">
      <c r="AH11631" s="53"/>
    </row>
    <row r="11637" spans="34:34">
      <c r="AH11637" s="53"/>
    </row>
    <row r="11643" spans="34:34">
      <c r="AH11643" s="53"/>
    </row>
    <row r="11649" spans="34:34">
      <c r="AH11649" s="53"/>
    </row>
    <row r="11655" spans="34:34">
      <c r="AH11655" s="53"/>
    </row>
    <row r="11661" spans="34:34">
      <c r="AH11661" s="53"/>
    </row>
    <row r="11667" spans="34:34">
      <c r="AH11667" s="53"/>
    </row>
    <row r="11673" spans="34:34">
      <c r="AH11673" s="53"/>
    </row>
    <row r="11679" spans="34:34">
      <c r="AH11679" s="53"/>
    </row>
    <row r="11685" spans="34:34">
      <c r="AH11685" s="53"/>
    </row>
    <row r="11691" spans="34:34">
      <c r="AH11691" s="53"/>
    </row>
    <row r="11697" spans="34:34">
      <c r="AH11697" s="53"/>
    </row>
    <row r="11703" spans="34:34">
      <c r="AH11703" s="53"/>
    </row>
    <row r="11709" spans="34:34">
      <c r="AH11709" s="53"/>
    </row>
    <row r="11715" spans="34:34">
      <c r="AH11715" s="53"/>
    </row>
    <row r="11721" spans="34:34">
      <c r="AH11721" s="53"/>
    </row>
    <row r="11727" spans="34:34">
      <c r="AH11727" s="53"/>
    </row>
    <row r="11733" spans="34:34">
      <c r="AH11733" s="53"/>
    </row>
    <row r="11739" spans="34:34">
      <c r="AH11739" s="53"/>
    </row>
    <row r="11745" spans="34:34">
      <c r="AH11745" s="53"/>
    </row>
    <row r="11751" spans="34:34">
      <c r="AH11751" s="53"/>
    </row>
    <row r="11757" spans="34:34">
      <c r="AH11757" s="53"/>
    </row>
    <row r="11763" spans="34:34">
      <c r="AH11763" s="53"/>
    </row>
    <row r="11769" spans="34:34">
      <c r="AH11769" s="53"/>
    </row>
    <row r="11775" spans="34:34">
      <c r="AH11775" s="53"/>
    </row>
    <row r="11781" spans="34:34">
      <c r="AH11781" s="53"/>
    </row>
    <row r="11787" spans="34:34">
      <c r="AH11787" s="53"/>
    </row>
    <row r="11793" spans="34:34">
      <c r="AH11793" s="53"/>
    </row>
    <row r="11799" spans="34:34">
      <c r="AH11799" s="53"/>
    </row>
    <row r="11805" spans="34:34">
      <c r="AH11805" s="53"/>
    </row>
    <row r="11811" spans="34:34">
      <c r="AH11811" s="53"/>
    </row>
    <row r="11817" spans="34:34">
      <c r="AH11817" s="53"/>
    </row>
    <row r="11823" spans="34:34">
      <c r="AH11823" s="53"/>
    </row>
    <row r="11829" spans="34:34">
      <c r="AH11829" s="53"/>
    </row>
    <row r="11835" spans="34:34">
      <c r="AH11835" s="53"/>
    </row>
    <row r="11841" spans="34:34">
      <c r="AH11841" s="53"/>
    </row>
    <row r="11847" spans="34:34">
      <c r="AH11847" s="53"/>
    </row>
    <row r="11853" spans="34:34">
      <c r="AH11853" s="53"/>
    </row>
    <row r="11859" spans="34:34">
      <c r="AH11859" s="53"/>
    </row>
    <row r="11865" spans="34:34">
      <c r="AH11865" s="53"/>
    </row>
    <row r="11871" spans="34:34">
      <c r="AH11871" s="53"/>
    </row>
    <row r="11877" spans="34:34">
      <c r="AH11877" s="53"/>
    </row>
    <row r="11883" spans="34:34">
      <c r="AH11883" s="53"/>
    </row>
    <row r="11889" spans="34:34">
      <c r="AH11889" s="53"/>
    </row>
    <row r="11895" spans="34:34">
      <c r="AH11895" s="53"/>
    </row>
    <row r="11901" spans="34:34">
      <c r="AH11901" s="53"/>
    </row>
    <row r="11907" spans="34:34">
      <c r="AH11907" s="53"/>
    </row>
    <row r="11913" spans="34:34">
      <c r="AH11913" s="53"/>
    </row>
    <row r="11919" spans="34:34">
      <c r="AH11919" s="53"/>
    </row>
    <row r="11925" spans="34:34">
      <c r="AH11925" s="53"/>
    </row>
    <row r="11931" spans="34:34">
      <c r="AH11931" s="53"/>
    </row>
    <row r="11937" spans="34:34">
      <c r="AH11937" s="53"/>
    </row>
    <row r="11943" spans="34:34">
      <c r="AH11943" s="53"/>
    </row>
    <row r="11949" spans="34:34">
      <c r="AH11949" s="53"/>
    </row>
    <row r="11955" spans="34:34">
      <c r="AH11955" s="53"/>
    </row>
    <row r="11961" spans="34:34">
      <c r="AH11961" s="53"/>
    </row>
    <row r="11967" spans="34:34">
      <c r="AH11967" s="53"/>
    </row>
    <row r="11973" spans="34:34">
      <c r="AH11973" s="53"/>
    </row>
    <row r="11979" spans="34:34">
      <c r="AH11979" s="53"/>
    </row>
    <row r="11985" spans="34:34">
      <c r="AH11985" s="53"/>
    </row>
    <row r="11991" spans="34:34">
      <c r="AH11991" s="53"/>
    </row>
    <row r="11997" spans="34:34">
      <c r="AH11997" s="53"/>
    </row>
    <row r="12003" spans="34:34">
      <c r="AH12003" s="53"/>
    </row>
    <row r="12009" spans="34:34">
      <c r="AH12009" s="53"/>
    </row>
    <row r="12015" spans="34:34">
      <c r="AH12015" s="53"/>
    </row>
    <row r="12021" spans="34:34">
      <c r="AH12021" s="53"/>
    </row>
    <row r="12027" spans="34:34">
      <c r="AH12027" s="53"/>
    </row>
    <row r="12033" spans="34:34">
      <c r="AH12033" s="53"/>
    </row>
    <row r="12039" spans="34:34">
      <c r="AH12039" s="53"/>
    </row>
    <row r="12045" spans="34:34">
      <c r="AH12045" s="53"/>
    </row>
    <row r="12051" spans="34:34">
      <c r="AH12051" s="53"/>
    </row>
    <row r="12057" spans="34:34">
      <c r="AH12057" s="53"/>
    </row>
    <row r="12063" spans="34:34">
      <c r="AH12063" s="53"/>
    </row>
    <row r="12069" spans="34:34">
      <c r="AH12069" s="53"/>
    </row>
    <row r="12075" spans="34:34">
      <c r="AH12075" s="53"/>
    </row>
    <row r="12081" spans="34:34">
      <c r="AH12081" s="53"/>
    </row>
    <row r="12087" spans="34:34">
      <c r="AH12087" s="53"/>
    </row>
    <row r="12093" spans="34:34">
      <c r="AH12093" s="53"/>
    </row>
    <row r="12099" spans="34:34">
      <c r="AH12099" s="53"/>
    </row>
    <row r="12105" spans="34:34">
      <c r="AH12105" s="53"/>
    </row>
    <row r="12111" spans="34:34">
      <c r="AH12111" s="53"/>
    </row>
    <row r="12117" spans="34:34">
      <c r="AH12117" s="53"/>
    </row>
    <row r="12123" spans="34:34">
      <c r="AH12123" s="53"/>
    </row>
    <row r="12129" spans="34:34">
      <c r="AH12129" s="53"/>
    </row>
    <row r="12135" spans="34:34">
      <c r="AH12135" s="53"/>
    </row>
    <row r="12141" spans="34:34">
      <c r="AH12141" s="53"/>
    </row>
    <row r="12147" spans="34:34">
      <c r="AH12147" s="53"/>
    </row>
    <row r="12153" spans="34:34">
      <c r="AH12153" s="53"/>
    </row>
    <row r="12159" spans="34:34">
      <c r="AH12159" s="53"/>
    </row>
    <row r="12165" spans="34:34">
      <c r="AH12165" s="53"/>
    </row>
    <row r="12171" spans="34:34">
      <c r="AH12171" s="53"/>
    </row>
    <row r="12177" spans="34:34">
      <c r="AH12177" s="53"/>
    </row>
    <row r="12183" spans="34:34">
      <c r="AH12183" s="53"/>
    </row>
    <row r="12189" spans="34:34">
      <c r="AH12189" s="53"/>
    </row>
    <row r="12195" spans="34:34">
      <c r="AH12195" s="53"/>
    </row>
    <row r="12201" spans="34:34">
      <c r="AH12201" s="53"/>
    </row>
    <row r="12207" spans="34:34">
      <c r="AH12207" s="53"/>
    </row>
    <row r="12213" spans="34:34">
      <c r="AH12213" s="53"/>
    </row>
    <row r="12219" spans="34:34">
      <c r="AH12219" s="53"/>
    </row>
    <row r="12225" spans="34:34">
      <c r="AH12225" s="53"/>
    </row>
    <row r="12231" spans="34:34">
      <c r="AH12231" s="53"/>
    </row>
    <row r="12237" spans="34:34">
      <c r="AH12237" s="53"/>
    </row>
    <row r="12243" spans="34:34">
      <c r="AH12243" s="53"/>
    </row>
    <row r="12249" spans="34:34">
      <c r="AH12249" s="53"/>
    </row>
    <row r="12255" spans="34:34">
      <c r="AH12255" s="53"/>
    </row>
    <row r="12261" spans="34:34">
      <c r="AH12261" s="53"/>
    </row>
    <row r="12267" spans="34:34">
      <c r="AH12267" s="53"/>
    </row>
    <row r="12273" spans="34:34">
      <c r="AH12273" s="53"/>
    </row>
    <row r="12279" spans="34:34">
      <c r="AH12279" s="53"/>
    </row>
    <row r="12285" spans="34:34">
      <c r="AH12285" s="53"/>
    </row>
    <row r="12291" spans="34:34">
      <c r="AH12291" s="53"/>
    </row>
    <row r="12297" spans="34:34">
      <c r="AH12297" s="53"/>
    </row>
    <row r="12303" spans="34:34">
      <c r="AH12303" s="53"/>
    </row>
    <row r="12309" spans="34:34">
      <c r="AH12309" s="53"/>
    </row>
    <row r="12315" spans="34:34">
      <c r="AH12315" s="53"/>
    </row>
    <row r="12321" spans="34:34">
      <c r="AH12321" s="53"/>
    </row>
    <row r="12327" spans="34:34">
      <c r="AH12327" s="53"/>
    </row>
    <row r="12333" spans="34:34">
      <c r="AH12333" s="53"/>
    </row>
    <row r="12339" spans="34:34">
      <c r="AH12339" s="53"/>
    </row>
    <row r="12345" spans="34:34">
      <c r="AH12345" s="53"/>
    </row>
    <row r="12351" spans="34:34">
      <c r="AH12351" s="53"/>
    </row>
    <row r="12357" spans="34:34">
      <c r="AH12357" s="53"/>
    </row>
    <row r="12363" spans="34:34">
      <c r="AH12363" s="53"/>
    </row>
    <row r="12369" spans="34:34">
      <c r="AH12369" s="53"/>
    </row>
    <row r="12375" spans="34:34">
      <c r="AH12375" s="53"/>
    </row>
    <row r="12381" spans="34:34">
      <c r="AH12381" s="53"/>
    </row>
    <row r="12387" spans="34:34">
      <c r="AH12387" s="53"/>
    </row>
    <row r="12393" spans="34:34">
      <c r="AH12393" s="53"/>
    </row>
    <row r="12399" spans="34:34">
      <c r="AH12399" s="53"/>
    </row>
    <row r="12405" spans="34:34">
      <c r="AH12405" s="53"/>
    </row>
    <row r="12411" spans="34:34">
      <c r="AH12411" s="53"/>
    </row>
    <row r="12417" spans="34:34">
      <c r="AH12417" s="53"/>
    </row>
    <row r="12423" spans="34:34">
      <c r="AH12423" s="53"/>
    </row>
    <row r="12429" spans="34:34">
      <c r="AH12429" s="53"/>
    </row>
    <row r="12435" spans="34:34">
      <c r="AH12435" s="53"/>
    </row>
    <row r="12441" spans="34:34">
      <c r="AH12441" s="53"/>
    </row>
    <row r="12447" spans="34:34">
      <c r="AH12447" s="53"/>
    </row>
    <row r="12453" spans="34:34">
      <c r="AH12453" s="53"/>
    </row>
    <row r="12459" spans="34:34">
      <c r="AH12459" s="53"/>
    </row>
    <row r="12465" spans="34:34">
      <c r="AH12465" s="53"/>
    </row>
    <row r="12471" spans="34:34">
      <c r="AH12471" s="53"/>
    </row>
    <row r="12477" spans="34:34">
      <c r="AH12477" s="53"/>
    </row>
    <row r="12483" spans="34:34">
      <c r="AH12483" s="53"/>
    </row>
    <row r="12489" spans="34:34">
      <c r="AH12489" s="53"/>
    </row>
    <row r="12495" spans="34:34">
      <c r="AH12495" s="53"/>
    </row>
    <row r="12501" spans="34:34">
      <c r="AH12501" s="53"/>
    </row>
    <row r="12507" spans="34:34">
      <c r="AH12507" s="53"/>
    </row>
    <row r="12513" spans="34:34">
      <c r="AH12513" s="53"/>
    </row>
    <row r="12519" spans="34:34">
      <c r="AH12519" s="53"/>
    </row>
    <row r="12525" spans="34:34">
      <c r="AH12525" s="53"/>
    </row>
    <row r="12531" spans="34:34">
      <c r="AH12531" s="53"/>
    </row>
    <row r="12537" spans="34:34">
      <c r="AH12537" s="53"/>
    </row>
    <row r="12543" spans="34:34">
      <c r="AH12543" s="53"/>
    </row>
    <row r="12549" spans="34:34">
      <c r="AH12549" s="53"/>
    </row>
    <row r="12555" spans="34:34">
      <c r="AH12555" s="53"/>
    </row>
    <row r="12561" spans="34:34">
      <c r="AH12561" s="53"/>
    </row>
    <row r="12567" spans="34:34">
      <c r="AH12567" s="53"/>
    </row>
    <row r="12573" spans="34:34">
      <c r="AH12573" s="53"/>
    </row>
    <row r="12579" spans="34:34">
      <c r="AH12579" s="53"/>
    </row>
    <row r="12585" spans="34:34">
      <c r="AH12585" s="53"/>
    </row>
    <row r="12591" spans="34:34">
      <c r="AH12591" s="53"/>
    </row>
    <row r="12597" spans="34:34">
      <c r="AH12597" s="53"/>
    </row>
    <row r="12603" spans="34:34">
      <c r="AH12603" s="53"/>
    </row>
    <row r="12609" spans="34:34">
      <c r="AH12609" s="53"/>
    </row>
    <row r="12615" spans="34:34">
      <c r="AH12615" s="53"/>
    </row>
    <row r="12621" spans="34:34">
      <c r="AH12621" s="53"/>
    </row>
    <row r="12627" spans="34:34">
      <c r="AH12627" s="53"/>
    </row>
    <row r="12633" spans="34:34">
      <c r="AH12633" s="53"/>
    </row>
    <row r="12639" spans="34:34">
      <c r="AH12639" s="53"/>
    </row>
    <row r="12645" spans="34:34">
      <c r="AH12645" s="53"/>
    </row>
    <row r="12651" spans="34:34">
      <c r="AH12651" s="53"/>
    </row>
    <row r="12657" spans="34:34">
      <c r="AH12657" s="53"/>
    </row>
    <row r="12663" spans="34:34">
      <c r="AH12663" s="53"/>
    </row>
    <row r="12669" spans="34:34">
      <c r="AH12669" s="53"/>
    </row>
    <row r="12675" spans="34:34">
      <c r="AH12675" s="53"/>
    </row>
    <row r="12681" spans="34:34">
      <c r="AH12681" s="53"/>
    </row>
    <row r="12687" spans="34:34">
      <c r="AH12687" s="53"/>
    </row>
    <row r="12693" spans="34:34">
      <c r="AH12693" s="53"/>
    </row>
    <row r="12699" spans="34:34">
      <c r="AH12699" s="53"/>
    </row>
    <row r="12705" spans="34:34">
      <c r="AH12705" s="53"/>
    </row>
    <row r="12711" spans="34:34">
      <c r="AH12711" s="53"/>
    </row>
    <row r="12717" spans="34:34">
      <c r="AH12717" s="53"/>
    </row>
    <row r="12723" spans="34:34">
      <c r="AH12723" s="53"/>
    </row>
    <row r="12729" spans="34:34">
      <c r="AH12729" s="53"/>
    </row>
    <row r="12735" spans="34:34">
      <c r="AH12735" s="53"/>
    </row>
    <row r="12741" spans="34:34">
      <c r="AH12741" s="53"/>
    </row>
    <row r="12747" spans="34:34">
      <c r="AH12747" s="53"/>
    </row>
    <row r="12753" spans="34:34">
      <c r="AH12753" s="53"/>
    </row>
    <row r="12759" spans="34:34">
      <c r="AH12759" s="53"/>
    </row>
    <row r="12765" spans="34:34">
      <c r="AH12765" s="53"/>
    </row>
    <row r="12771" spans="34:34">
      <c r="AH12771" s="53"/>
    </row>
    <row r="12777" spans="34:34">
      <c r="AH12777" s="53"/>
    </row>
    <row r="12783" spans="34:34">
      <c r="AH12783" s="53"/>
    </row>
    <row r="12789" spans="34:34">
      <c r="AH12789" s="53"/>
    </row>
    <row r="12795" spans="34:34">
      <c r="AH12795" s="53"/>
    </row>
    <row r="12801" spans="34:34">
      <c r="AH12801" s="53"/>
    </row>
    <row r="12807" spans="34:34">
      <c r="AH12807" s="53"/>
    </row>
    <row r="12813" spans="34:34">
      <c r="AH12813" s="53"/>
    </row>
    <row r="12819" spans="34:34">
      <c r="AH12819" s="53"/>
    </row>
    <row r="12825" spans="34:34">
      <c r="AH12825" s="53"/>
    </row>
    <row r="12831" spans="34:34">
      <c r="AH12831" s="53"/>
    </row>
    <row r="12837" spans="34:34">
      <c r="AH12837" s="53"/>
    </row>
    <row r="12843" spans="34:34">
      <c r="AH12843" s="53"/>
    </row>
    <row r="12849" spans="34:34">
      <c r="AH12849" s="53"/>
    </row>
    <row r="12855" spans="34:34">
      <c r="AH12855" s="53"/>
    </row>
    <row r="12861" spans="34:34">
      <c r="AH12861" s="53"/>
    </row>
    <row r="12867" spans="34:34">
      <c r="AH12867" s="53"/>
    </row>
    <row r="12873" spans="34:34">
      <c r="AH12873" s="53"/>
    </row>
    <row r="12879" spans="34:34">
      <c r="AH12879" s="53"/>
    </row>
    <row r="12885" spans="34:34">
      <c r="AH12885" s="53"/>
    </row>
    <row r="12891" spans="34:34">
      <c r="AH12891" s="53"/>
    </row>
    <row r="12897" spans="34:34">
      <c r="AH12897" s="53"/>
    </row>
    <row r="12903" spans="34:34">
      <c r="AH12903" s="53"/>
    </row>
    <row r="12909" spans="34:34">
      <c r="AH12909" s="53"/>
    </row>
    <row r="12915" spans="34:34">
      <c r="AH12915" s="53"/>
    </row>
    <row r="12921" spans="34:34">
      <c r="AH12921" s="53"/>
    </row>
    <row r="12927" spans="34:34">
      <c r="AH12927" s="53"/>
    </row>
    <row r="12933" spans="34:34">
      <c r="AH12933" s="53"/>
    </row>
    <row r="12939" spans="34:34">
      <c r="AH12939" s="53"/>
    </row>
    <row r="12945" spans="34:34">
      <c r="AH12945" s="53"/>
    </row>
    <row r="12951" spans="34:34">
      <c r="AH12951" s="53"/>
    </row>
    <row r="12957" spans="34:34">
      <c r="AH12957" s="53"/>
    </row>
    <row r="12963" spans="34:34">
      <c r="AH12963" s="53"/>
    </row>
    <row r="12969" spans="34:34">
      <c r="AH12969" s="53"/>
    </row>
    <row r="12975" spans="34:34">
      <c r="AH12975" s="53"/>
    </row>
    <row r="12981" spans="34:34">
      <c r="AH12981" s="53"/>
    </row>
    <row r="12987" spans="34:34">
      <c r="AH12987" s="53"/>
    </row>
    <row r="12993" spans="34:34">
      <c r="AH12993" s="53"/>
    </row>
    <row r="12999" spans="34:34">
      <c r="AH12999" s="53"/>
    </row>
    <row r="13005" spans="34:34">
      <c r="AH13005" s="53"/>
    </row>
    <row r="13011" spans="34:34">
      <c r="AH13011" s="53"/>
    </row>
    <row r="13017" spans="34:34">
      <c r="AH13017" s="53"/>
    </row>
    <row r="13023" spans="34:34">
      <c r="AH13023" s="53"/>
    </row>
    <row r="13029" spans="34:34">
      <c r="AH13029" s="53"/>
    </row>
    <row r="13035" spans="34:34">
      <c r="AH13035" s="53"/>
    </row>
    <row r="13041" spans="34:34">
      <c r="AH13041" s="53"/>
    </row>
    <row r="13047" spans="34:34">
      <c r="AH13047" s="53"/>
    </row>
    <row r="13053" spans="34:34">
      <c r="AH13053" s="53"/>
    </row>
    <row r="13059" spans="34:34">
      <c r="AH13059" s="53"/>
    </row>
    <row r="13065" spans="34:34">
      <c r="AH13065" s="53"/>
    </row>
    <row r="13071" spans="34:34">
      <c r="AH13071" s="53"/>
    </row>
    <row r="13077" spans="34:34">
      <c r="AH13077" s="53"/>
    </row>
    <row r="13083" spans="34:34">
      <c r="AH13083" s="53"/>
    </row>
    <row r="13089" spans="34:34">
      <c r="AH13089" s="53"/>
    </row>
    <row r="13095" spans="34:34">
      <c r="AH13095" s="53"/>
    </row>
    <row r="13101" spans="34:34">
      <c r="AH13101" s="53"/>
    </row>
    <row r="13107" spans="34:34">
      <c r="AH13107" s="53"/>
    </row>
    <row r="13113" spans="34:34">
      <c r="AH13113" s="53"/>
    </row>
    <row r="13119" spans="34:34">
      <c r="AH13119" s="53"/>
    </row>
    <row r="13125" spans="34:34">
      <c r="AH13125" s="53"/>
    </row>
    <row r="13131" spans="34:34">
      <c r="AH13131" s="53"/>
    </row>
    <row r="13137" spans="34:34">
      <c r="AH13137" s="53"/>
    </row>
    <row r="13143" spans="34:34">
      <c r="AH13143" s="53"/>
    </row>
    <row r="13149" spans="34:34">
      <c r="AH13149" s="53"/>
    </row>
    <row r="13155" spans="34:34">
      <c r="AH13155" s="53"/>
    </row>
    <row r="13161" spans="34:34">
      <c r="AH13161" s="53"/>
    </row>
    <row r="13167" spans="34:34">
      <c r="AH13167" s="53"/>
    </row>
    <row r="13173" spans="34:34">
      <c r="AH13173" s="53"/>
    </row>
    <row r="13179" spans="34:34">
      <c r="AH13179" s="53"/>
    </row>
    <row r="13185" spans="34:34">
      <c r="AH13185" s="53"/>
    </row>
    <row r="13191" spans="34:34">
      <c r="AH13191" s="53"/>
    </row>
    <row r="13197" spans="34:34">
      <c r="AH13197" s="53"/>
    </row>
    <row r="13203" spans="34:34">
      <c r="AH13203" s="53"/>
    </row>
    <row r="13209" spans="34:34">
      <c r="AH13209" s="53"/>
    </row>
    <row r="13215" spans="34:34">
      <c r="AH13215" s="53"/>
    </row>
    <row r="13221" spans="34:34">
      <c r="AH13221" s="53"/>
    </row>
    <row r="13227" spans="34:34">
      <c r="AH13227" s="53"/>
    </row>
    <row r="13233" spans="34:34">
      <c r="AH13233" s="53"/>
    </row>
    <row r="13239" spans="34:34">
      <c r="AH13239" s="53"/>
    </row>
    <row r="13245" spans="34:34">
      <c r="AH13245" s="53"/>
    </row>
    <row r="13251" spans="34:34">
      <c r="AH13251" s="53"/>
    </row>
    <row r="13257" spans="34:34">
      <c r="AH13257" s="53"/>
    </row>
    <row r="13263" spans="34:34">
      <c r="AH13263" s="53"/>
    </row>
    <row r="13269" spans="34:34">
      <c r="AH13269" s="53"/>
    </row>
    <row r="13275" spans="34:34">
      <c r="AH13275" s="53"/>
    </row>
    <row r="13281" spans="34:34">
      <c r="AH13281" s="53"/>
    </row>
    <row r="13287" spans="34:34">
      <c r="AH13287" s="53"/>
    </row>
    <row r="13293" spans="34:34">
      <c r="AH13293" s="53"/>
    </row>
    <row r="13299" spans="34:34">
      <c r="AH13299" s="53"/>
    </row>
    <row r="13305" spans="34:34">
      <c r="AH13305" s="53"/>
    </row>
    <row r="13311" spans="34:34">
      <c r="AH13311" s="53"/>
    </row>
    <row r="13317" spans="34:34">
      <c r="AH13317" s="53"/>
    </row>
    <row r="13323" spans="34:34">
      <c r="AH13323" s="53"/>
    </row>
    <row r="13329" spans="34:34">
      <c r="AH13329" s="53"/>
    </row>
    <row r="13335" spans="34:34">
      <c r="AH13335" s="53"/>
    </row>
    <row r="13341" spans="34:34">
      <c r="AH13341" s="53"/>
    </row>
    <row r="13347" spans="34:34">
      <c r="AH13347" s="53"/>
    </row>
    <row r="13353" spans="34:34">
      <c r="AH13353" s="53"/>
    </row>
    <row r="13359" spans="34:34">
      <c r="AH13359" s="53"/>
    </row>
    <row r="13365" spans="34:34">
      <c r="AH13365" s="53"/>
    </row>
    <row r="13371" spans="34:34">
      <c r="AH13371" s="53"/>
    </row>
    <row r="13377" spans="34:34">
      <c r="AH13377" s="53"/>
    </row>
    <row r="13383" spans="34:34">
      <c r="AH13383" s="53"/>
    </row>
    <row r="13389" spans="34:34">
      <c r="AH13389" s="53"/>
    </row>
    <row r="13395" spans="34:34">
      <c r="AH13395" s="53"/>
    </row>
    <row r="13401" spans="34:34">
      <c r="AH13401" s="53"/>
    </row>
    <row r="13407" spans="34:34">
      <c r="AH13407" s="53"/>
    </row>
    <row r="13413" spans="34:34">
      <c r="AH13413" s="53"/>
    </row>
    <row r="13419" spans="34:34">
      <c r="AH13419" s="53"/>
    </row>
    <row r="13425" spans="34:34">
      <c r="AH13425" s="53"/>
    </row>
    <row r="13431" spans="34:34">
      <c r="AH13431" s="53"/>
    </row>
    <row r="13437" spans="34:34">
      <c r="AH13437" s="53"/>
    </row>
    <row r="13443" spans="34:34">
      <c r="AH13443" s="53"/>
    </row>
    <row r="13449" spans="34:34">
      <c r="AH13449" s="53"/>
    </row>
    <row r="13455" spans="34:34">
      <c r="AH13455" s="53"/>
    </row>
    <row r="13461" spans="34:34">
      <c r="AH13461" s="53"/>
    </row>
    <row r="13467" spans="34:34">
      <c r="AH13467" s="53"/>
    </row>
    <row r="13473" spans="34:34">
      <c r="AH13473" s="53"/>
    </row>
    <row r="13479" spans="34:34">
      <c r="AH13479" s="53"/>
    </row>
    <row r="13485" spans="34:34">
      <c r="AH13485" s="53"/>
    </row>
    <row r="13491" spans="34:34">
      <c r="AH13491" s="53"/>
    </row>
    <row r="13497" spans="34:34">
      <c r="AH13497" s="53"/>
    </row>
    <row r="13503" spans="34:34">
      <c r="AH13503" s="53"/>
    </row>
    <row r="13509" spans="34:34">
      <c r="AH13509" s="53"/>
    </row>
    <row r="13515" spans="34:34">
      <c r="AH13515" s="53"/>
    </row>
    <row r="13521" spans="34:34">
      <c r="AH13521" s="53"/>
    </row>
    <row r="13527" spans="34:34">
      <c r="AH13527" s="53"/>
    </row>
    <row r="13533" spans="34:34">
      <c r="AH13533" s="53"/>
    </row>
    <row r="13539" spans="34:34">
      <c r="AH13539" s="53"/>
    </row>
    <row r="13545" spans="34:34">
      <c r="AH13545" s="53"/>
    </row>
    <row r="13551" spans="34:34">
      <c r="AH13551" s="53"/>
    </row>
    <row r="13557" spans="34:34">
      <c r="AH13557" s="53"/>
    </row>
    <row r="13563" spans="34:34">
      <c r="AH13563" s="53"/>
    </row>
    <row r="13569" spans="34:34">
      <c r="AH13569" s="53"/>
    </row>
    <row r="13575" spans="34:34">
      <c r="AH13575" s="53"/>
    </row>
    <row r="13581" spans="34:34">
      <c r="AH13581" s="53"/>
    </row>
    <row r="13587" spans="34:34">
      <c r="AH13587" s="53"/>
    </row>
    <row r="13593" spans="34:34">
      <c r="AH13593" s="53"/>
    </row>
    <row r="13599" spans="34:34">
      <c r="AH13599" s="53"/>
    </row>
    <row r="13605" spans="34:34">
      <c r="AH13605" s="53"/>
    </row>
    <row r="13611" spans="34:34">
      <c r="AH13611" s="53"/>
    </row>
    <row r="13617" spans="34:34">
      <c r="AH13617" s="53"/>
    </row>
    <row r="13623" spans="34:34">
      <c r="AH13623" s="53"/>
    </row>
    <row r="13629" spans="34:34">
      <c r="AH13629" s="53"/>
    </row>
    <row r="13635" spans="34:34">
      <c r="AH13635" s="53"/>
    </row>
    <row r="13641" spans="34:34">
      <c r="AH13641" s="53"/>
    </row>
    <row r="13647" spans="34:34">
      <c r="AH13647" s="53"/>
    </row>
    <row r="13653" spans="34:34">
      <c r="AH13653" s="53"/>
    </row>
    <row r="13659" spans="34:34">
      <c r="AH13659" s="53"/>
    </row>
    <row r="13665" spans="34:34">
      <c r="AH13665" s="53"/>
    </row>
    <row r="13671" spans="34:34">
      <c r="AH13671" s="53"/>
    </row>
    <row r="13677" spans="34:34">
      <c r="AH13677" s="53"/>
    </row>
    <row r="13683" spans="34:34">
      <c r="AH13683" s="53"/>
    </row>
    <row r="13689" spans="34:34">
      <c r="AH13689" s="53"/>
    </row>
    <row r="13695" spans="34:34">
      <c r="AH13695" s="53"/>
    </row>
    <row r="13701" spans="34:34">
      <c r="AH13701" s="53"/>
    </row>
    <row r="13707" spans="34:34">
      <c r="AH13707" s="53"/>
    </row>
    <row r="13713" spans="34:34">
      <c r="AH13713" s="53"/>
    </row>
    <row r="13719" spans="34:34">
      <c r="AH13719" s="53"/>
    </row>
    <row r="13725" spans="34:34">
      <c r="AH13725" s="53"/>
    </row>
    <row r="13731" spans="34:34">
      <c r="AH13731" s="53"/>
    </row>
    <row r="13737" spans="34:34">
      <c r="AH13737" s="53"/>
    </row>
    <row r="13743" spans="34:34">
      <c r="AH13743" s="53"/>
    </row>
    <row r="13749" spans="34:34">
      <c r="AH13749" s="53"/>
    </row>
    <row r="13755" spans="34:34">
      <c r="AH13755" s="53"/>
    </row>
    <row r="13761" spans="34:34">
      <c r="AH13761" s="53"/>
    </row>
    <row r="13767" spans="34:34">
      <c r="AH13767" s="53"/>
    </row>
    <row r="13773" spans="34:34">
      <c r="AH13773" s="53"/>
    </row>
    <row r="13779" spans="34:34">
      <c r="AH13779" s="53"/>
    </row>
    <row r="13785" spans="34:34">
      <c r="AH13785" s="53"/>
    </row>
    <row r="13791" spans="34:34">
      <c r="AH13791" s="53"/>
    </row>
    <row r="13797" spans="34:34">
      <c r="AH13797" s="53"/>
    </row>
    <row r="13803" spans="34:34">
      <c r="AH13803" s="53"/>
    </row>
    <row r="13809" spans="34:34">
      <c r="AH13809" s="53"/>
    </row>
    <row r="13815" spans="34:34">
      <c r="AH13815" s="53"/>
    </row>
    <row r="13821" spans="34:34">
      <c r="AH13821" s="53"/>
    </row>
    <row r="13827" spans="34:34">
      <c r="AH13827" s="53"/>
    </row>
    <row r="13833" spans="34:34">
      <c r="AH13833" s="53"/>
    </row>
    <row r="13839" spans="34:34">
      <c r="AH13839" s="53"/>
    </row>
    <row r="13845" spans="34:34">
      <c r="AH13845" s="53"/>
    </row>
    <row r="13851" spans="34:34">
      <c r="AH13851" s="53"/>
    </row>
    <row r="13857" spans="34:34">
      <c r="AH13857" s="53"/>
    </row>
    <row r="13863" spans="34:34">
      <c r="AH13863" s="53"/>
    </row>
    <row r="13869" spans="34:34">
      <c r="AH13869" s="53"/>
    </row>
    <row r="13875" spans="34:34">
      <c r="AH13875" s="53"/>
    </row>
    <row r="13881" spans="34:34">
      <c r="AH13881" s="53"/>
    </row>
    <row r="13887" spans="34:34">
      <c r="AH13887" s="53"/>
    </row>
    <row r="13893" spans="34:34">
      <c r="AH13893" s="53"/>
    </row>
    <row r="13899" spans="34:34">
      <c r="AH13899" s="53"/>
    </row>
    <row r="13905" spans="34:34">
      <c r="AH13905" s="53"/>
    </row>
    <row r="13911" spans="34:34">
      <c r="AH13911" s="53"/>
    </row>
    <row r="13917" spans="34:34">
      <c r="AH13917" s="53"/>
    </row>
    <row r="13923" spans="34:34">
      <c r="AH13923" s="53"/>
    </row>
    <row r="13929" spans="34:34">
      <c r="AH13929" s="53"/>
    </row>
    <row r="13935" spans="34:34">
      <c r="AH13935" s="53"/>
    </row>
    <row r="13941" spans="34:34">
      <c r="AH13941" s="53"/>
    </row>
    <row r="13947" spans="34:34">
      <c r="AH13947" s="53"/>
    </row>
    <row r="13953" spans="34:34">
      <c r="AH13953" s="53"/>
    </row>
    <row r="13959" spans="34:34">
      <c r="AH13959" s="53"/>
    </row>
    <row r="13965" spans="34:34">
      <c r="AH13965" s="53"/>
    </row>
    <row r="13971" spans="34:34">
      <c r="AH13971" s="53"/>
    </row>
    <row r="13977" spans="34:34">
      <c r="AH13977" s="53"/>
    </row>
    <row r="13983" spans="34:34">
      <c r="AH13983" s="53"/>
    </row>
    <row r="13989" spans="34:34">
      <c r="AH13989" s="53"/>
    </row>
    <row r="13995" spans="34:34">
      <c r="AH13995" s="53"/>
    </row>
    <row r="14001" spans="34:34">
      <c r="AH14001" s="53"/>
    </row>
    <row r="14007" spans="34:34">
      <c r="AH14007" s="53"/>
    </row>
    <row r="14013" spans="34:34">
      <c r="AH14013" s="53"/>
    </row>
    <row r="14019" spans="34:34">
      <c r="AH14019" s="53"/>
    </row>
    <row r="14025" spans="34:34">
      <c r="AH14025" s="53"/>
    </row>
    <row r="14031" spans="34:34">
      <c r="AH14031" s="53"/>
    </row>
    <row r="14037" spans="34:34">
      <c r="AH14037" s="53"/>
    </row>
    <row r="14043" spans="34:34">
      <c r="AH14043" s="53"/>
    </row>
    <row r="14049" spans="34:34">
      <c r="AH14049" s="53"/>
    </row>
    <row r="14055" spans="34:34">
      <c r="AH14055" s="53"/>
    </row>
    <row r="14061" spans="34:34">
      <c r="AH14061" s="53"/>
    </row>
    <row r="14067" spans="34:34">
      <c r="AH14067" s="53"/>
    </row>
    <row r="14073" spans="34:34">
      <c r="AH14073" s="53"/>
    </row>
    <row r="14079" spans="34:34">
      <c r="AH14079" s="53"/>
    </row>
    <row r="14085" spans="34:34">
      <c r="AH14085" s="53"/>
    </row>
    <row r="14091" spans="34:34">
      <c r="AH14091" s="53"/>
    </row>
    <row r="14097" spans="34:34">
      <c r="AH14097" s="53"/>
    </row>
    <row r="14103" spans="34:34">
      <c r="AH14103" s="53"/>
    </row>
    <row r="14109" spans="34:34">
      <c r="AH14109" s="53"/>
    </row>
    <row r="14115" spans="34:34">
      <c r="AH14115" s="53"/>
    </row>
    <row r="14121" spans="34:34">
      <c r="AH14121" s="53"/>
    </row>
    <row r="14127" spans="34:34">
      <c r="AH14127" s="53"/>
    </row>
    <row r="14133" spans="34:34">
      <c r="AH14133" s="53"/>
    </row>
    <row r="14139" spans="34:34">
      <c r="AH14139" s="53"/>
    </row>
    <row r="14145" spans="34:34">
      <c r="AH14145" s="53"/>
    </row>
    <row r="14151" spans="34:34">
      <c r="AH14151" s="53"/>
    </row>
    <row r="14157" spans="34:34">
      <c r="AH14157" s="53"/>
    </row>
    <row r="14163" spans="34:34">
      <c r="AH14163" s="53"/>
    </row>
    <row r="14169" spans="34:34">
      <c r="AH14169" s="53"/>
    </row>
    <row r="14175" spans="34:34">
      <c r="AH14175" s="53"/>
    </row>
    <row r="14181" spans="34:34">
      <c r="AH14181" s="53"/>
    </row>
    <row r="14187" spans="34:34">
      <c r="AH14187" s="53"/>
    </row>
    <row r="14193" spans="34:34">
      <c r="AH14193" s="53"/>
    </row>
    <row r="14199" spans="34:34">
      <c r="AH14199" s="53"/>
    </row>
    <row r="14205" spans="34:34">
      <c r="AH14205" s="53"/>
    </row>
    <row r="14211" spans="34:34">
      <c r="AH14211" s="53"/>
    </row>
    <row r="14217" spans="34:34">
      <c r="AH14217" s="53"/>
    </row>
    <row r="14223" spans="34:34">
      <c r="AH14223" s="53"/>
    </row>
    <row r="14229" spans="34:34">
      <c r="AH14229" s="53"/>
    </row>
    <row r="14235" spans="34:34">
      <c r="AH14235" s="53"/>
    </row>
    <row r="14241" spans="34:34">
      <c r="AH14241" s="53"/>
    </row>
    <row r="14247" spans="34:34">
      <c r="AH14247" s="53"/>
    </row>
    <row r="14253" spans="34:34">
      <c r="AH14253" s="53"/>
    </row>
    <row r="14259" spans="34:34">
      <c r="AH14259" s="53"/>
    </row>
    <row r="14265" spans="34:34">
      <c r="AH14265" s="53"/>
    </row>
    <row r="14271" spans="34:34">
      <c r="AH14271" s="53"/>
    </row>
    <row r="14277" spans="34:34">
      <c r="AH14277" s="53"/>
    </row>
    <row r="14283" spans="34:34">
      <c r="AH14283" s="53"/>
    </row>
    <row r="14289" spans="34:34">
      <c r="AH14289" s="53"/>
    </row>
    <row r="14295" spans="34:34">
      <c r="AH14295" s="53"/>
    </row>
    <row r="14301" spans="34:34">
      <c r="AH14301" s="53"/>
    </row>
    <row r="14307" spans="34:34">
      <c r="AH14307" s="53"/>
    </row>
    <row r="14313" spans="34:34">
      <c r="AH14313" s="53"/>
    </row>
    <row r="14319" spans="34:34">
      <c r="AH14319" s="53"/>
    </row>
    <row r="14325" spans="34:34">
      <c r="AH14325" s="53"/>
    </row>
    <row r="14331" spans="34:34">
      <c r="AH14331" s="53"/>
    </row>
    <row r="14337" spans="34:34">
      <c r="AH14337" s="53"/>
    </row>
    <row r="14343" spans="34:34">
      <c r="AH14343" s="53"/>
    </row>
    <row r="14349" spans="34:34">
      <c r="AH14349" s="53"/>
    </row>
    <row r="14355" spans="34:34">
      <c r="AH14355" s="53"/>
    </row>
    <row r="14361" spans="34:34">
      <c r="AH14361" s="53"/>
    </row>
    <row r="14367" spans="34:34">
      <c r="AH14367" s="53"/>
    </row>
    <row r="14373" spans="34:34">
      <c r="AH14373" s="53"/>
    </row>
    <row r="14379" spans="34:34">
      <c r="AH14379" s="53"/>
    </row>
    <row r="14385" spans="34:34">
      <c r="AH14385" s="53"/>
    </row>
    <row r="14391" spans="34:34">
      <c r="AH14391" s="53"/>
    </row>
    <row r="14397" spans="34:34">
      <c r="AH14397" s="53"/>
    </row>
    <row r="14403" spans="34:34">
      <c r="AH14403" s="53"/>
    </row>
    <row r="14409" spans="34:34">
      <c r="AH14409" s="53"/>
    </row>
    <row r="14415" spans="34:34">
      <c r="AH14415" s="53"/>
    </row>
    <row r="14421" spans="34:34">
      <c r="AH14421" s="53"/>
    </row>
    <row r="14427" spans="34:34">
      <c r="AH14427" s="53"/>
    </row>
    <row r="14433" spans="34:34">
      <c r="AH14433" s="53"/>
    </row>
    <row r="14439" spans="34:34">
      <c r="AH14439" s="53"/>
    </row>
    <row r="14445" spans="34:34">
      <c r="AH14445" s="53"/>
    </row>
    <row r="14451" spans="34:34">
      <c r="AH14451" s="53"/>
    </row>
    <row r="14457" spans="34:34">
      <c r="AH14457" s="53"/>
    </row>
    <row r="14463" spans="34:34">
      <c r="AH14463" s="53"/>
    </row>
    <row r="14469" spans="34:34">
      <c r="AH14469" s="53"/>
    </row>
    <row r="14475" spans="34:34">
      <c r="AH14475" s="53"/>
    </row>
    <row r="14481" spans="34:34">
      <c r="AH14481" s="53"/>
    </row>
    <row r="14487" spans="34:34">
      <c r="AH14487" s="53"/>
    </row>
    <row r="14493" spans="34:34">
      <c r="AH14493" s="53"/>
    </row>
    <row r="14499" spans="34:34">
      <c r="AH14499" s="53"/>
    </row>
    <row r="14505" spans="34:34">
      <c r="AH14505" s="53"/>
    </row>
    <row r="14511" spans="34:34">
      <c r="AH14511" s="53"/>
    </row>
    <row r="14517" spans="34:34">
      <c r="AH14517" s="53"/>
    </row>
    <row r="14523" spans="34:34">
      <c r="AH14523" s="53"/>
    </row>
    <row r="14529" spans="34:34">
      <c r="AH14529" s="53"/>
    </row>
    <row r="14535" spans="34:34">
      <c r="AH14535" s="53"/>
    </row>
    <row r="14541" spans="34:34">
      <c r="AH14541" s="53"/>
    </row>
    <row r="14547" spans="34:34">
      <c r="AH14547" s="53"/>
    </row>
    <row r="14553" spans="34:34">
      <c r="AH14553" s="53"/>
    </row>
    <row r="14559" spans="34:34">
      <c r="AH14559" s="53"/>
    </row>
    <row r="14565" spans="34:34">
      <c r="AH14565" s="53"/>
    </row>
    <row r="14571" spans="34:34">
      <c r="AH14571" s="53"/>
    </row>
    <row r="14577" spans="34:34">
      <c r="AH14577" s="53"/>
    </row>
    <row r="14583" spans="34:34">
      <c r="AH14583" s="53"/>
    </row>
    <row r="14589" spans="34:34">
      <c r="AH14589" s="53"/>
    </row>
    <row r="14595" spans="34:34">
      <c r="AH14595" s="53"/>
    </row>
    <row r="14601" spans="34:34">
      <c r="AH14601" s="53"/>
    </row>
    <row r="14607" spans="34:34">
      <c r="AH14607" s="53"/>
    </row>
    <row r="14613" spans="34:34">
      <c r="AH14613" s="53"/>
    </row>
    <row r="14619" spans="34:34">
      <c r="AH14619" s="53"/>
    </row>
    <row r="14625" spans="34:34">
      <c r="AH14625" s="53"/>
    </row>
    <row r="14631" spans="34:34">
      <c r="AH14631" s="53"/>
    </row>
    <row r="14637" spans="34:34">
      <c r="AH14637" s="53"/>
    </row>
    <row r="14643" spans="34:34">
      <c r="AH14643" s="53"/>
    </row>
    <row r="14649" spans="34:34">
      <c r="AH14649" s="53"/>
    </row>
    <row r="14655" spans="34:34">
      <c r="AH14655" s="53"/>
    </row>
    <row r="14661" spans="34:34">
      <c r="AH14661" s="53"/>
    </row>
    <row r="14667" spans="34:34">
      <c r="AH14667" s="53"/>
    </row>
    <row r="14673" spans="34:34">
      <c r="AH14673" s="53"/>
    </row>
    <row r="14679" spans="34:34">
      <c r="AH14679" s="53"/>
    </row>
    <row r="14685" spans="34:34">
      <c r="AH14685" s="53"/>
    </row>
    <row r="14691" spans="34:34">
      <c r="AH14691" s="53"/>
    </row>
    <row r="14697" spans="34:34">
      <c r="AH14697" s="53"/>
    </row>
    <row r="14703" spans="34:34">
      <c r="AH14703" s="53"/>
    </row>
    <row r="14709" spans="34:34">
      <c r="AH14709" s="53"/>
    </row>
    <row r="14715" spans="34:34">
      <c r="AH14715" s="53"/>
    </row>
    <row r="14721" spans="34:34">
      <c r="AH14721" s="53"/>
    </row>
    <row r="14727" spans="34:34">
      <c r="AH14727" s="53"/>
    </row>
    <row r="14733" spans="34:34">
      <c r="AH14733" s="53"/>
    </row>
    <row r="14739" spans="34:34">
      <c r="AH14739" s="53"/>
    </row>
    <row r="14745" spans="34:34">
      <c r="AH14745" s="53"/>
    </row>
    <row r="14751" spans="34:34">
      <c r="AH14751" s="53"/>
    </row>
    <row r="14757" spans="34:34">
      <c r="AH14757" s="53"/>
    </row>
    <row r="14763" spans="34:34">
      <c r="AH14763" s="53"/>
    </row>
    <row r="14769" spans="34:34">
      <c r="AH14769" s="53"/>
    </row>
    <row r="14775" spans="34:34">
      <c r="AH14775" s="53"/>
    </row>
    <row r="14781" spans="34:34">
      <c r="AH14781" s="53"/>
    </row>
    <row r="14787" spans="34:34">
      <c r="AH14787" s="53"/>
    </row>
    <row r="14793" spans="34:34">
      <c r="AH14793" s="53"/>
    </row>
    <row r="14799" spans="34:34">
      <c r="AH14799" s="53"/>
    </row>
    <row r="14805" spans="34:34">
      <c r="AH14805" s="53"/>
    </row>
    <row r="14811" spans="34:34">
      <c r="AH14811" s="53"/>
    </row>
    <row r="14817" spans="34:34">
      <c r="AH14817" s="53"/>
    </row>
    <row r="14823" spans="34:34">
      <c r="AH14823" s="53"/>
    </row>
    <row r="14829" spans="34:34">
      <c r="AH14829" s="53"/>
    </row>
    <row r="14835" spans="34:34">
      <c r="AH14835" s="53"/>
    </row>
    <row r="14841" spans="34:34">
      <c r="AH14841" s="53"/>
    </row>
    <row r="14847" spans="34:34">
      <c r="AH14847" s="53"/>
    </row>
    <row r="14853" spans="34:34">
      <c r="AH14853" s="53"/>
    </row>
    <row r="14859" spans="34:34">
      <c r="AH14859" s="53"/>
    </row>
    <row r="14865" spans="34:34">
      <c r="AH14865" s="53"/>
    </row>
    <row r="14871" spans="34:34">
      <c r="AH14871" s="53"/>
    </row>
    <row r="14877" spans="34:34">
      <c r="AH14877" s="53"/>
    </row>
    <row r="14883" spans="34:34">
      <c r="AH14883" s="53"/>
    </row>
    <row r="14889" spans="34:34">
      <c r="AH14889" s="53"/>
    </row>
    <row r="14895" spans="34:34">
      <c r="AH14895" s="53"/>
    </row>
    <row r="14901" spans="34:34">
      <c r="AH14901" s="53"/>
    </row>
    <row r="14907" spans="34:34">
      <c r="AH14907" s="53"/>
    </row>
    <row r="14913" spans="34:34">
      <c r="AH14913" s="53"/>
    </row>
    <row r="14919" spans="34:34">
      <c r="AH14919" s="53"/>
    </row>
    <row r="14925" spans="34:34">
      <c r="AH14925" s="53"/>
    </row>
    <row r="14931" spans="34:34">
      <c r="AH14931" s="53"/>
    </row>
    <row r="14937" spans="34:34">
      <c r="AH14937" s="53"/>
    </row>
    <row r="14943" spans="34:34">
      <c r="AH14943" s="53"/>
    </row>
    <row r="14949" spans="34:34">
      <c r="AH14949" s="53"/>
    </row>
    <row r="14955" spans="34:34">
      <c r="AH14955" s="53"/>
    </row>
    <row r="14961" spans="34:34">
      <c r="AH14961" s="53"/>
    </row>
    <row r="14967" spans="34:34">
      <c r="AH14967" s="53"/>
    </row>
    <row r="14973" spans="34:34">
      <c r="AH14973" s="53"/>
    </row>
    <row r="14979" spans="34:34">
      <c r="AH14979" s="53"/>
    </row>
    <row r="14985" spans="34:34">
      <c r="AH14985" s="53"/>
    </row>
    <row r="14991" spans="34:34">
      <c r="AH14991" s="53"/>
    </row>
    <row r="14997" spans="34:34">
      <c r="AH14997" s="53"/>
    </row>
  </sheetData>
  <phoneticPr fontId="4" type="noConversion"/>
  <pageMargins left="0.7" right="0.7" top="0.75" bottom="0.75" header="0.3" footer="0.3"/>
  <pageSetup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K2:AN14997"/>
  <sheetViews>
    <sheetView zoomScale="50" workbookViewId="0">
      <selection activeCell="AE1" sqref="AE1:AN65536"/>
    </sheetView>
  </sheetViews>
  <sheetFormatPr defaultRowHeight="15"/>
  <cols>
    <col min="1" max="1" width="67" customWidth="1"/>
    <col min="2" max="2" width="8.7109375" bestFit="1" customWidth="1"/>
    <col min="3" max="3" width="6" bestFit="1" customWidth="1"/>
    <col min="4" max="4" width="5.140625" bestFit="1" customWidth="1"/>
    <col min="5" max="5" width="4.5703125" bestFit="1" customWidth="1"/>
    <col min="6" max="6" width="2.5703125" bestFit="1" customWidth="1"/>
    <col min="7" max="7" width="3" bestFit="1" customWidth="1"/>
    <col min="8" max="8" width="2.7109375" bestFit="1" customWidth="1"/>
    <col min="9" max="9" width="2.28515625" customWidth="1"/>
    <col min="10" max="10" width="10.42578125" bestFit="1" customWidth="1"/>
    <col min="11" max="11" width="2.5703125" style="1" bestFit="1" customWidth="1"/>
    <col min="12" max="13" width="6.5703125" bestFit="1" customWidth="1"/>
    <col min="14" max="14" width="9.5703125" bestFit="1" customWidth="1"/>
    <col min="15" max="15" width="2.7109375" bestFit="1" customWidth="1"/>
    <col min="16" max="16" width="10.42578125" bestFit="1" customWidth="1"/>
    <col min="17" max="17" width="5.7109375" bestFit="1" customWidth="1"/>
    <col min="18" max="18" width="13.28515625" style="1" bestFit="1" customWidth="1"/>
    <col min="19" max="19" width="6" bestFit="1" customWidth="1"/>
    <col min="20" max="20" width="16.28515625" bestFit="1" customWidth="1"/>
    <col min="21" max="21" width="11.42578125" bestFit="1" customWidth="1"/>
    <col min="23" max="23" width="10.85546875" bestFit="1" customWidth="1"/>
    <col min="25" max="25" width="11" bestFit="1" customWidth="1"/>
    <col min="28" max="28" width="16.28515625" bestFit="1" customWidth="1"/>
    <col min="31" max="31" width="9.140625" style="51"/>
    <col min="32" max="34" width="1.28515625" style="51" customWidth="1"/>
    <col min="35" max="35" width="1.28515625" style="52" customWidth="1"/>
    <col min="36" max="39" width="1.28515625" style="51" customWidth="1"/>
    <col min="40" max="40" width="9.140625" style="51"/>
  </cols>
  <sheetData>
    <row r="2" spans="20:40">
      <c r="T2" s="6"/>
      <c r="U2" s="6"/>
      <c r="V2" s="6"/>
      <c r="AH2" s="51">
        <v>0</v>
      </c>
      <c r="AI2" s="52">
        <f ca="1">IF($AH2/Sheet1!$M$18&lt;=Sheet1!$D$18, $AH2/Sheet1!$M$18, 0)</f>
        <v>0</v>
      </c>
      <c r="AJ2" s="52">
        <f ca="1">IF($AH2/Sheet1!$M$19&lt;=Sheet1!$D$19, $AH2/Sheet1!$M$19,0)</f>
        <v>0</v>
      </c>
      <c r="AK2" s="52">
        <f ca="1">IF($AH2/Sheet1!$M$20&lt;=Sheet1!$D$20, $AH2/Sheet1!$M$20,0)</f>
        <v>0</v>
      </c>
      <c r="AL2" s="52">
        <f ca="1">IF($AH2/Sheet1!$M$21&lt;=Sheet1!$D$21, $AH2/Sheet1!$M$21,0)</f>
        <v>0</v>
      </c>
      <c r="AM2" s="52">
        <f ca="1">IF($AH2/Sheet1!$M$22&lt;=Sheet1!$D$22, $AH2/Sheet1!$M$22,0)</f>
        <v>0</v>
      </c>
    </row>
    <row r="3" spans="20:40" s="1" customFormat="1">
      <c r="T3" s="6"/>
      <c r="U3" s="6"/>
      <c r="V3" s="6"/>
      <c r="AE3" s="53"/>
      <c r="AF3" s="53"/>
      <c r="AG3" s="53"/>
      <c r="AH3" s="53">
        <v>2</v>
      </c>
      <c r="AI3" s="52">
        <f ca="1">IF($AH3/Sheet1!$M$18&lt;=Sheet1!$D$18, $AH3/Sheet1!$M$18, 0)</f>
        <v>254.32874711560902</v>
      </c>
      <c r="AJ3" s="52">
        <f ca="1">IF($AH3/Sheet1!$M$19&lt;=Sheet1!$D$19, $AH3/Sheet1!$M$19,0)</f>
        <v>146.63581340546833</v>
      </c>
      <c r="AK3" s="52">
        <f ca="1">IF($AH3/Sheet1!$M$20&lt;=Sheet1!$D$20, $AH3/Sheet1!$M$20,0)</f>
        <v>98.712070798295727</v>
      </c>
      <c r="AL3" s="52">
        <f ca="1">IF($AH3/Sheet1!$M$21&lt;=Sheet1!$D$21, $AH3/Sheet1!$M$21,0)</f>
        <v>77.421231998663316</v>
      </c>
      <c r="AM3" s="52">
        <f ca="1">IF($AH3/Sheet1!$M$22&lt;=Sheet1!$D$22, $AH3/Sheet1!$M$22,0)</f>
        <v>60.620824654953388</v>
      </c>
      <c r="AN3" s="53"/>
    </row>
    <row r="4" spans="20:40">
      <c r="T4" s="6"/>
      <c r="V4" s="6"/>
      <c r="AH4" s="51">
        <v>4</v>
      </c>
      <c r="AI4" s="52">
        <f ca="1">IF($AH4/Sheet1!$M$18&lt;=Sheet1!$D$18, $AH4/Sheet1!$M$18, 0)</f>
        <v>508.65749423121804</v>
      </c>
      <c r="AJ4" s="52">
        <f ca="1">IF($AH4/Sheet1!$M$19&lt;=Sheet1!$D$19, $AH4/Sheet1!$M$19,0)</f>
        <v>293.27162681093665</v>
      </c>
      <c r="AK4" s="52">
        <f ca="1">IF($AH4/Sheet1!$M$20&lt;=Sheet1!$D$20, $AH4/Sheet1!$M$20,0)</f>
        <v>197.42414159659145</v>
      </c>
      <c r="AL4" s="52">
        <f ca="1">IF($AH4/Sheet1!$M$21&lt;=Sheet1!$D$21, $AH4/Sheet1!$M$21,0)</f>
        <v>154.84246399732663</v>
      </c>
      <c r="AM4" s="52">
        <f ca="1">IF($AH4/Sheet1!$M$22&lt;=Sheet1!$D$22, $AH4/Sheet1!$M$22,0)</f>
        <v>121.24164930990678</v>
      </c>
    </row>
    <row r="5" spans="20:40">
      <c r="T5" s="6"/>
      <c r="V5" s="6"/>
      <c r="AH5" s="53">
        <v>6</v>
      </c>
      <c r="AI5" s="52">
        <f ca="1">IF($AH5/Sheet1!$M$18&lt;=Sheet1!$D$18, $AH5/Sheet1!$M$18, 0)</f>
        <v>762.98624134682711</v>
      </c>
      <c r="AJ5" s="52">
        <f ca="1">IF($AH5/Sheet1!$M$19&lt;=Sheet1!$D$19, $AH5/Sheet1!$M$19,0)</f>
        <v>439.90744021640501</v>
      </c>
      <c r="AK5" s="52">
        <f ca="1">IF($AH5/Sheet1!$M$20&lt;=Sheet1!$D$20, $AH5/Sheet1!$M$20,0)</f>
        <v>296.1362123948872</v>
      </c>
      <c r="AL5" s="52">
        <f ca="1">IF($AH5/Sheet1!$M$21&lt;=Sheet1!$D$21, $AH5/Sheet1!$M$21,0)</f>
        <v>232.26369599598993</v>
      </c>
      <c r="AM5" s="52">
        <f ca="1">IF($AH5/Sheet1!$M$22&lt;=Sheet1!$D$22, $AH5/Sheet1!$M$22,0)</f>
        <v>181.86247396486016</v>
      </c>
    </row>
    <row r="6" spans="20:40">
      <c r="T6" s="6"/>
      <c r="V6" s="6"/>
      <c r="AH6" s="51">
        <v>8</v>
      </c>
      <c r="AI6" s="52">
        <f ca="1">IF($AH6/Sheet1!$M$18&lt;=Sheet1!$D$18, $AH6/Sheet1!$M$18, 0)</f>
        <v>1017.3149884624361</v>
      </c>
      <c r="AJ6" s="52">
        <f ca="1">IF($AH6/Sheet1!$M$19&lt;=Sheet1!$D$19, $AH6/Sheet1!$M$19,0)</f>
        <v>586.5432536218733</v>
      </c>
      <c r="AK6" s="52">
        <f ca="1">IF($AH6/Sheet1!$M$20&lt;=Sheet1!$D$20, $AH6/Sheet1!$M$20,0)</f>
        <v>394.84828319318291</v>
      </c>
      <c r="AL6" s="52">
        <f ca="1">IF($AH6/Sheet1!$M$21&lt;=Sheet1!$D$21, $AH6/Sheet1!$M$21,0)</f>
        <v>309.68492799465326</v>
      </c>
      <c r="AM6" s="52">
        <f ca="1">IF($AH6/Sheet1!$M$22&lt;=Sheet1!$D$22, $AH6/Sheet1!$M$22,0)</f>
        <v>242.48329861981355</v>
      </c>
    </row>
    <row r="7" spans="20:40">
      <c r="T7" s="6"/>
      <c r="V7" s="6"/>
      <c r="AH7" s="51">
        <v>10</v>
      </c>
      <c r="AI7" s="52">
        <f ca="1">IF($AH7/Sheet1!$M$18&lt;=Sheet1!$D$18, $AH7/Sheet1!$M$18, 0)</f>
        <v>1271.6437355780452</v>
      </c>
      <c r="AJ7" s="52">
        <f ca="1">IF($AH7/Sheet1!$M$19&lt;=Sheet1!$D$19, $AH7/Sheet1!$M$19,0)</f>
        <v>733.17906702734172</v>
      </c>
      <c r="AK7" s="52">
        <f ca="1">IF($AH7/Sheet1!$M$20&lt;=Sheet1!$D$20, $AH7/Sheet1!$M$20,0)</f>
        <v>493.56035399147868</v>
      </c>
      <c r="AL7" s="52">
        <f ca="1">IF($AH7/Sheet1!$M$21&lt;=Sheet1!$D$21, $AH7/Sheet1!$M$21,0)</f>
        <v>387.10615999331657</v>
      </c>
      <c r="AM7" s="52">
        <f ca="1">IF($AH7/Sheet1!$M$22&lt;=Sheet1!$D$22, $AH7/Sheet1!$M$22,0)</f>
        <v>303.10412327476695</v>
      </c>
    </row>
    <row r="8" spans="20:40">
      <c r="T8" s="6"/>
      <c r="U8" s="6"/>
      <c r="V8" s="6"/>
      <c r="AH8" s="53">
        <v>12</v>
      </c>
      <c r="AI8" s="52">
        <f ca="1">IF($AH8/Sheet1!$M$18&lt;=Sheet1!$D$18, $AH8/Sheet1!$M$18, 0)</f>
        <v>1525.9724826936542</v>
      </c>
      <c r="AJ8" s="52">
        <f ca="1">IF($AH8/Sheet1!$M$19&lt;=Sheet1!$D$19, $AH8/Sheet1!$M$19,0)</f>
        <v>879.81488043281001</v>
      </c>
      <c r="AK8" s="52">
        <f ca="1">IF($AH8/Sheet1!$M$20&lt;=Sheet1!$D$20, $AH8/Sheet1!$M$20,0)</f>
        <v>592.27242478977439</v>
      </c>
      <c r="AL8" s="52">
        <f ca="1">IF($AH8/Sheet1!$M$21&lt;=Sheet1!$D$21, $AH8/Sheet1!$M$21,0)</f>
        <v>464.52739199197987</v>
      </c>
      <c r="AM8" s="52">
        <f ca="1">IF($AH8/Sheet1!$M$22&lt;=Sheet1!$D$22, $AH8/Sheet1!$M$22,0)</f>
        <v>363.72494792972032</v>
      </c>
    </row>
    <row r="9" spans="20:40">
      <c r="AH9" s="51">
        <v>14</v>
      </c>
      <c r="AI9" s="52">
        <f ca="1">IF($AH9/Sheet1!$M$18&lt;=Sheet1!$D$18, $AH9/Sheet1!$M$18, 0)</f>
        <v>1780.3012298092631</v>
      </c>
      <c r="AJ9" s="52">
        <f ca="1">IF($AH9/Sheet1!$M$19&lt;=Sheet1!$D$19, $AH9/Sheet1!$M$19,0)</f>
        <v>1026.4506938382783</v>
      </c>
      <c r="AK9" s="52">
        <f ca="1">IF($AH9/Sheet1!$M$20&lt;=Sheet1!$D$20, $AH9/Sheet1!$M$20,0)</f>
        <v>690.9844955880701</v>
      </c>
      <c r="AL9" s="52">
        <f ca="1">IF($AH9/Sheet1!$M$21&lt;=Sheet1!$D$21, $AH9/Sheet1!$M$21,0)</f>
        <v>541.94862399064323</v>
      </c>
      <c r="AM9" s="52">
        <f ca="1">IF($AH9/Sheet1!$M$22&lt;=Sheet1!$D$22, $AH9/Sheet1!$M$22,0)</f>
        <v>424.34577258467374</v>
      </c>
    </row>
    <row r="10" spans="20:40">
      <c r="AH10" s="53">
        <v>16</v>
      </c>
      <c r="AI10" s="52">
        <f ca="1">IF($AH10/Sheet1!$M$18&lt;=Sheet1!$D$18, $AH10/Sheet1!$M$18, 0)</f>
        <v>2034.6299769248722</v>
      </c>
      <c r="AJ10" s="52">
        <f ca="1">IF($AH10/Sheet1!$M$19&lt;=Sheet1!$D$19, $AH10/Sheet1!$M$19,0)</f>
        <v>1173.0865072437466</v>
      </c>
      <c r="AK10" s="52">
        <f ca="1">IF($AH10/Sheet1!$M$20&lt;=Sheet1!$D$20, $AH10/Sheet1!$M$20,0)</f>
        <v>789.69656638636582</v>
      </c>
      <c r="AL10" s="52">
        <f ca="1">IF($AH10/Sheet1!$M$21&lt;=Sheet1!$D$21, $AH10/Sheet1!$M$21,0)</f>
        <v>619.36985598930653</v>
      </c>
      <c r="AM10" s="52">
        <f ca="1">IF($AH10/Sheet1!$M$22&lt;=Sheet1!$D$22, $AH10/Sheet1!$M$22,0)</f>
        <v>484.96659723962711</v>
      </c>
    </row>
    <row r="11" spans="20:40">
      <c r="AH11" s="51">
        <v>18</v>
      </c>
      <c r="AI11" s="52">
        <f ca="1">IF($AH11/Sheet1!$M$18&lt;=Sheet1!$D$18, $AH11/Sheet1!$M$18, 0)</f>
        <v>2288.9587240404812</v>
      </c>
      <c r="AJ11" s="52">
        <f ca="1">IF($AH11/Sheet1!$M$19&lt;=Sheet1!$D$19, $AH11/Sheet1!$M$19,0)</f>
        <v>1319.7223206492149</v>
      </c>
      <c r="AK11" s="52">
        <f ca="1">IF($AH11/Sheet1!$M$20&lt;=Sheet1!$D$20, $AH11/Sheet1!$M$20,0)</f>
        <v>888.40863718466164</v>
      </c>
      <c r="AL11" s="52">
        <f ca="1">IF($AH11/Sheet1!$M$21&lt;=Sheet1!$D$21, $AH11/Sheet1!$M$21,0)</f>
        <v>696.79108798796983</v>
      </c>
      <c r="AM11" s="52">
        <f ca="1">IF($AH11/Sheet1!$M$22&lt;=Sheet1!$D$22, $AH11/Sheet1!$M$22,0)</f>
        <v>545.58742189458053</v>
      </c>
    </row>
    <row r="12" spans="20:40">
      <c r="AH12" s="51">
        <v>20</v>
      </c>
      <c r="AI12" s="52">
        <f ca="1">IF($AH12/Sheet1!$M$18&lt;=Sheet1!$D$18, $AH12/Sheet1!$M$18, 0)</f>
        <v>2543.2874711560903</v>
      </c>
      <c r="AJ12" s="52">
        <f ca="1">IF($AH12/Sheet1!$M$19&lt;=Sheet1!$D$19, $AH12/Sheet1!$M$19,0)</f>
        <v>1466.3581340546834</v>
      </c>
      <c r="AK12" s="52">
        <f ca="1">IF($AH12/Sheet1!$M$20&lt;=Sheet1!$D$20, $AH12/Sheet1!$M$20,0)</f>
        <v>987.12070798295736</v>
      </c>
      <c r="AL12" s="52">
        <f ca="1">IF($AH12/Sheet1!$M$21&lt;=Sheet1!$D$21, $AH12/Sheet1!$M$21,0)</f>
        <v>774.21231998663313</v>
      </c>
      <c r="AM12" s="52">
        <f ca="1">IF($AH12/Sheet1!$M$22&lt;=Sheet1!$D$22, $AH12/Sheet1!$M$22,0)</f>
        <v>606.2082465495339</v>
      </c>
    </row>
    <row r="13" spans="20:40">
      <c r="AH13" s="53">
        <v>22</v>
      </c>
      <c r="AI13" s="52">
        <f ca="1">IF($AH13/Sheet1!$M$18&lt;=Sheet1!$D$18, $AH13/Sheet1!$M$18, 0)</f>
        <v>2797.6162182716994</v>
      </c>
      <c r="AJ13" s="52">
        <f ca="1">IF($AH13/Sheet1!$M$19&lt;=Sheet1!$D$19, $AH13/Sheet1!$M$19,0)</f>
        <v>1612.9939474601517</v>
      </c>
      <c r="AK13" s="52">
        <f ca="1">IF($AH13/Sheet1!$M$20&lt;=Sheet1!$D$20, $AH13/Sheet1!$M$20,0)</f>
        <v>1085.8327787812532</v>
      </c>
      <c r="AL13" s="52">
        <f ca="1">IF($AH13/Sheet1!$M$21&lt;=Sheet1!$D$21, $AH13/Sheet1!$M$21,0)</f>
        <v>851.63355198529644</v>
      </c>
      <c r="AM13" s="52">
        <f ca="1">IF($AH13/Sheet1!$M$22&lt;=Sheet1!$D$22, $AH13/Sheet1!$M$22,0)</f>
        <v>666.82907120448726</v>
      </c>
    </row>
    <row r="14" spans="20:40">
      <c r="AH14" s="51">
        <v>24</v>
      </c>
      <c r="AI14" s="52">
        <f ca="1">IF($AH14/Sheet1!$M$18&lt;=Sheet1!$D$18, $AH14/Sheet1!$M$18, 0)</f>
        <v>3051.9449653873085</v>
      </c>
      <c r="AJ14" s="52">
        <f ca="1">IF($AH14/Sheet1!$M$19&lt;=Sheet1!$D$19, $AH14/Sheet1!$M$19,0)</f>
        <v>1759.62976086562</v>
      </c>
      <c r="AK14" s="52">
        <f ca="1">IF($AH14/Sheet1!$M$20&lt;=Sheet1!$D$20, $AH14/Sheet1!$M$20,0)</f>
        <v>1184.5448495795488</v>
      </c>
      <c r="AL14" s="52">
        <f ca="1">IF($AH14/Sheet1!$M$21&lt;=Sheet1!$D$21, $AH14/Sheet1!$M$21,0)</f>
        <v>929.05478398395974</v>
      </c>
      <c r="AM14" s="52">
        <f ca="1">IF($AH14/Sheet1!$M$22&lt;=Sheet1!$D$22, $AH14/Sheet1!$M$22,0)</f>
        <v>727.44989585944063</v>
      </c>
    </row>
    <row r="15" spans="20:40">
      <c r="AH15" s="53">
        <v>26</v>
      </c>
      <c r="AI15" s="52">
        <f ca="1">IF($AH15/Sheet1!$M$18&lt;=Sheet1!$D$18, $AH15/Sheet1!$M$18, 0)</f>
        <v>3306.2737125029171</v>
      </c>
      <c r="AJ15" s="52">
        <f ca="1">IF($AH15/Sheet1!$M$19&lt;=Sheet1!$D$19, $AH15/Sheet1!$M$19,0)</f>
        <v>1906.2655742710883</v>
      </c>
      <c r="AK15" s="52">
        <f ca="1">IF($AH15/Sheet1!$M$20&lt;=Sheet1!$D$20, $AH15/Sheet1!$M$20,0)</f>
        <v>1283.2569203778446</v>
      </c>
      <c r="AL15" s="52">
        <f ca="1">IF($AH15/Sheet1!$M$21&lt;=Sheet1!$D$21, $AH15/Sheet1!$M$21,0)</f>
        <v>1006.476015982623</v>
      </c>
      <c r="AM15" s="52">
        <f ca="1">IF($AH15/Sheet1!$M$22&lt;=Sheet1!$D$22, $AH15/Sheet1!$M$22,0)</f>
        <v>788.070720514394</v>
      </c>
    </row>
    <row r="16" spans="20:40">
      <c r="AH16" s="51">
        <v>28</v>
      </c>
      <c r="AI16" s="52">
        <f ca="1">IF($AH16/Sheet1!$M$18&lt;=Sheet1!$D$18, $AH16/Sheet1!$M$18, 0)</f>
        <v>3560.6024596185262</v>
      </c>
      <c r="AJ16" s="52">
        <f ca="1">IF($AH16/Sheet1!$M$19&lt;=Sheet1!$D$19, $AH16/Sheet1!$M$19,0)</f>
        <v>2052.9013876765566</v>
      </c>
      <c r="AK16" s="52">
        <f ca="1">IF($AH16/Sheet1!$M$20&lt;=Sheet1!$D$20, $AH16/Sheet1!$M$20,0)</f>
        <v>1381.9689911761402</v>
      </c>
      <c r="AL16" s="52">
        <f ca="1">IF($AH16/Sheet1!$M$21&lt;=Sheet1!$D$21, $AH16/Sheet1!$M$21,0)</f>
        <v>1083.8972479812865</v>
      </c>
      <c r="AM16" s="52">
        <f ca="1">IF($AH16/Sheet1!$M$22&lt;=Sheet1!$D$22, $AH16/Sheet1!$M$22,0)</f>
        <v>848.69154516934748</v>
      </c>
    </row>
    <row r="17" spans="34:39">
      <c r="AH17" s="51">
        <v>30</v>
      </c>
      <c r="AI17" s="52">
        <f ca="1">IF($AH17/Sheet1!$M$18&lt;=Sheet1!$D$18, $AH17/Sheet1!$M$18, 0)</f>
        <v>3814.9312067341352</v>
      </c>
      <c r="AJ17" s="52">
        <f ca="1">IF($AH17/Sheet1!$M$19&lt;=Sheet1!$D$19, $AH17/Sheet1!$M$19,0)</f>
        <v>2199.5372010820251</v>
      </c>
      <c r="AK17" s="52">
        <f ca="1">IF($AH17/Sheet1!$M$20&lt;=Sheet1!$D$20, $AH17/Sheet1!$M$20,0)</f>
        <v>1480.681061974436</v>
      </c>
      <c r="AL17" s="52">
        <f ca="1">IF($AH17/Sheet1!$M$21&lt;=Sheet1!$D$21, $AH17/Sheet1!$M$21,0)</f>
        <v>1161.3184799799496</v>
      </c>
      <c r="AM17" s="52">
        <f ca="1">IF($AH17/Sheet1!$M$22&lt;=Sheet1!$D$22, $AH17/Sheet1!$M$22,0)</f>
        <v>909.31236982430084</v>
      </c>
    </row>
    <row r="18" spans="34:39">
      <c r="AH18" s="53">
        <v>32</v>
      </c>
      <c r="AI18" s="52">
        <f ca="1">IF($AH18/Sheet1!$M$18&lt;=Sheet1!$D$18, $AH18/Sheet1!$M$18, 0)</f>
        <v>4069.2599538497443</v>
      </c>
      <c r="AJ18" s="52">
        <f ca="1">IF($AH18/Sheet1!$M$19&lt;=Sheet1!$D$19, $AH18/Sheet1!$M$19,0)</f>
        <v>2346.1730144874932</v>
      </c>
      <c r="AK18" s="52">
        <f ca="1">IF($AH18/Sheet1!$M$20&lt;=Sheet1!$D$20, $AH18/Sheet1!$M$20,0)</f>
        <v>1579.3931327727316</v>
      </c>
      <c r="AL18" s="52">
        <f ca="1">IF($AH18/Sheet1!$M$21&lt;=Sheet1!$D$21, $AH18/Sheet1!$M$21,0)</f>
        <v>1238.7397119786131</v>
      </c>
      <c r="AM18" s="52">
        <f ca="1">IF($AH18/Sheet1!$M$22&lt;=Sheet1!$D$22, $AH18/Sheet1!$M$22,0)</f>
        <v>969.93319447925421</v>
      </c>
    </row>
    <row r="19" spans="34:39">
      <c r="AH19" s="51">
        <v>34</v>
      </c>
      <c r="AI19" s="52">
        <f ca="1">IF($AH19/Sheet1!$M$18&lt;=Sheet1!$D$18, $AH19/Sheet1!$M$18, 0)</f>
        <v>4323.5887009653534</v>
      </c>
      <c r="AJ19" s="52">
        <f ca="1">IF($AH19/Sheet1!$M$19&lt;=Sheet1!$D$19, $AH19/Sheet1!$M$19,0)</f>
        <v>2492.8088278929617</v>
      </c>
      <c r="AK19" s="52">
        <f ca="1">IF($AH19/Sheet1!$M$20&lt;=Sheet1!$D$20, $AH19/Sheet1!$M$20,0)</f>
        <v>1678.1052035710275</v>
      </c>
      <c r="AL19" s="52">
        <f ca="1">IF($AH19/Sheet1!$M$21&lt;=Sheet1!$D$21, $AH19/Sheet1!$M$21,0)</f>
        <v>1316.1609439772762</v>
      </c>
      <c r="AM19" s="52">
        <f ca="1">IF($AH19/Sheet1!$M$22&lt;=Sheet1!$D$22, $AH19/Sheet1!$M$22,0)</f>
        <v>1030.5540191342077</v>
      </c>
    </row>
    <row r="20" spans="34:39">
      <c r="AH20" s="53">
        <v>36</v>
      </c>
      <c r="AI20" s="52">
        <f ca="1">IF($AH20/Sheet1!$M$18&lt;=Sheet1!$D$18, $AH20/Sheet1!$M$18, 0)</f>
        <v>4577.9174480809625</v>
      </c>
      <c r="AJ20" s="52">
        <f ca="1">IF($AH20/Sheet1!$M$19&lt;=Sheet1!$D$19, $AH20/Sheet1!$M$19,0)</f>
        <v>2639.4446412984298</v>
      </c>
      <c r="AK20" s="52">
        <f ca="1">IF($AH20/Sheet1!$M$20&lt;=Sheet1!$D$20, $AH20/Sheet1!$M$20,0)</f>
        <v>1776.8172743693233</v>
      </c>
      <c r="AL20" s="52">
        <f ca="1">IF($AH20/Sheet1!$M$21&lt;=Sheet1!$D$21, $AH20/Sheet1!$M$21,0)</f>
        <v>1393.5821759759397</v>
      </c>
      <c r="AM20" s="52">
        <f ca="1">IF($AH20/Sheet1!$M$22&lt;=Sheet1!$D$22, $AH20/Sheet1!$M$22,0)</f>
        <v>1091.1748437891611</v>
      </c>
    </row>
    <row r="21" spans="34:39">
      <c r="AH21" s="51">
        <v>38</v>
      </c>
      <c r="AI21" s="52">
        <f ca="1">IF($AH21/Sheet1!$M$18&lt;=Sheet1!$D$18, $AH21/Sheet1!$M$18, 0)</f>
        <v>4832.2461951965715</v>
      </c>
      <c r="AJ21" s="52">
        <f ca="1">IF($AH21/Sheet1!$M$19&lt;=Sheet1!$D$19, $AH21/Sheet1!$M$19,0)</f>
        <v>2786.0804547038983</v>
      </c>
      <c r="AK21" s="52">
        <f ca="1">IF($AH21/Sheet1!$M$20&lt;=Sheet1!$D$20, $AH21/Sheet1!$M$20,0)</f>
        <v>1875.5293451676189</v>
      </c>
      <c r="AL21" s="52">
        <f ca="1">IF($AH21/Sheet1!$M$21&lt;=Sheet1!$D$21, $AH21/Sheet1!$M$21,0)</f>
        <v>1471.0034079746029</v>
      </c>
      <c r="AM21" s="52">
        <f ca="1">IF($AH21/Sheet1!$M$22&lt;=Sheet1!$D$22, $AH21/Sheet1!$M$22,0)</f>
        <v>1151.7956684441144</v>
      </c>
    </row>
    <row r="22" spans="34:39">
      <c r="AH22" s="51">
        <v>40</v>
      </c>
      <c r="AI22" s="52">
        <f ca="1">IF($AH22/Sheet1!$M$18&lt;=Sheet1!$D$18, $AH22/Sheet1!$M$18, 0)</f>
        <v>5086.5749423121806</v>
      </c>
      <c r="AJ22" s="52">
        <f ca="1">IF($AH22/Sheet1!$M$19&lt;=Sheet1!$D$19, $AH22/Sheet1!$M$19,0)</f>
        <v>2932.7162681093669</v>
      </c>
      <c r="AK22" s="52">
        <f ca="1">IF($AH22/Sheet1!$M$20&lt;=Sheet1!$D$20, $AH22/Sheet1!$M$20,0)</f>
        <v>1974.2414159659147</v>
      </c>
      <c r="AL22" s="52">
        <f ca="1">IF($AH22/Sheet1!$M$21&lt;=Sheet1!$D$21, $AH22/Sheet1!$M$21,0)</f>
        <v>1548.4246399732663</v>
      </c>
      <c r="AM22" s="52">
        <f ca="1">IF($AH22/Sheet1!$M$22&lt;=Sheet1!$D$22, $AH22/Sheet1!$M$22,0)</f>
        <v>1212.4164930990678</v>
      </c>
    </row>
    <row r="23" spans="34:39">
      <c r="AH23" s="53">
        <v>42</v>
      </c>
      <c r="AI23" s="52">
        <f ca="1">IF($AH23/Sheet1!$M$18&lt;=Sheet1!$D$18, $AH23/Sheet1!$M$18, 0)</f>
        <v>5340.9036894277897</v>
      </c>
      <c r="AJ23" s="52">
        <f ca="1">IF($AH23/Sheet1!$M$19&lt;=Sheet1!$D$19, $AH23/Sheet1!$M$19,0)</f>
        <v>3079.3520815148349</v>
      </c>
      <c r="AK23" s="52">
        <f ca="1">IF($AH23/Sheet1!$M$20&lt;=Sheet1!$D$20, $AH23/Sheet1!$M$20,0)</f>
        <v>2072.9534867642105</v>
      </c>
      <c r="AL23" s="52">
        <f ca="1">IF($AH23/Sheet1!$M$21&lt;=Sheet1!$D$21, $AH23/Sheet1!$M$21,0)</f>
        <v>1625.8458719719297</v>
      </c>
      <c r="AM23" s="52">
        <f ca="1">IF($AH23/Sheet1!$M$22&lt;=Sheet1!$D$22, $AH23/Sheet1!$M$22,0)</f>
        <v>1273.0373177540212</v>
      </c>
    </row>
    <row r="24" spans="34:39">
      <c r="AH24" s="51">
        <v>44</v>
      </c>
      <c r="AI24" s="52">
        <f ca="1">IF($AH24/Sheet1!$M$18&lt;=Sheet1!$D$18, $AH24/Sheet1!$M$18, 0)</f>
        <v>5595.2324365433988</v>
      </c>
      <c r="AJ24" s="52">
        <f ca="1">IF($AH24/Sheet1!$M$19&lt;=Sheet1!$D$19, $AH24/Sheet1!$M$19,0)</f>
        <v>3225.9878949203035</v>
      </c>
      <c r="AK24" s="52">
        <f ca="1">IF($AH24/Sheet1!$M$20&lt;=Sheet1!$D$20, $AH24/Sheet1!$M$20,0)</f>
        <v>2171.6655575625064</v>
      </c>
      <c r="AL24" s="52">
        <f ca="1">IF($AH24/Sheet1!$M$21&lt;=Sheet1!$D$21, $AH24/Sheet1!$M$21,0)</f>
        <v>1703.2671039705929</v>
      </c>
      <c r="AM24" s="52">
        <f ca="1">IF($AH24/Sheet1!$M$22&lt;=Sheet1!$D$22, $AH24/Sheet1!$M$22,0)</f>
        <v>1333.6581424089745</v>
      </c>
    </row>
    <row r="25" spans="34:39">
      <c r="AH25" s="53">
        <v>46</v>
      </c>
      <c r="AI25" s="52">
        <f ca="1">IF($AH25/Sheet1!$M$18&lt;=Sheet1!$D$18, $AH25/Sheet1!$M$18, 0)</f>
        <v>5849.5611836590078</v>
      </c>
      <c r="AJ25" s="52">
        <f ca="1">IF($AH25/Sheet1!$M$19&lt;=Sheet1!$D$19, $AH25/Sheet1!$M$19,0)</f>
        <v>3372.6237083257715</v>
      </c>
      <c r="AK25" s="52">
        <f ca="1">IF($AH25/Sheet1!$M$20&lt;=Sheet1!$D$20, $AH25/Sheet1!$M$20,0)</f>
        <v>2270.3776283608017</v>
      </c>
      <c r="AL25" s="52">
        <f ca="1">IF($AH25/Sheet1!$M$21&lt;=Sheet1!$D$21, $AH25/Sheet1!$M$21,0)</f>
        <v>1780.6883359692563</v>
      </c>
      <c r="AM25" s="52">
        <f ca="1">IF($AH25/Sheet1!$M$22&lt;=Sheet1!$D$22, $AH25/Sheet1!$M$22,0)</f>
        <v>1394.2789670639279</v>
      </c>
    </row>
    <row r="26" spans="34:39">
      <c r="AH26" s="51">
        <v>48</v>
      </c>
      <c r="AI26" s="52">
        <f ca="1">IF($AH26/Sheet1!$M$18&lt;=Sheet1!$D$18, $AH26/Sheet1!$M$18, 0)</f>
        <v>6103.8899307746169</v>
      </c>
      <c r="AJ26" s="52">
        <f ca="1">IF($AH26/Sheet1!$M$19&lt;=Sheet1!$D$19, $AH26/Sheet1!$M$19,0)</f>
        <v>3519.2595217312401</v>
      </c>
      <c r="AK26" s="52">
        <f ca="1">IF($AH26/Sheet1!$M$20&lt;=Sheet1!$D$20, $AH26/Sheet1!$M$20,0)</f>
        <v>2369.0896991590976</v>
      </c>
      <c r="AL26" s="52">
        <f ca="1">IF($AH26/Sheet1!$M$21&lt;=Sheet1!$D$21, $AH26/Sheet1!$M$21,0)</f>
        <v>1858.1095679679195</v>
      </c>
      <c r="AM26" s="52">
        <f ca="1">IF($AH26/Sheet1!$M$22&lt;=Sheet1!$D$22, $AH26/Sheet1!$M$22,0)</f>
        <v>1454.8997917188813</v>
      </c>
    </row>
    <row r="27" spans="34:39">
      <c r="AH27" s="51">
        <v>50</v>
      </c>
      <c r="AI27" s="52">
        <f ca="1">IF($AH27/Sheet1!$M$18&lt;=Sheet1!$D$18, $AH27/Sheet1!$M$18, 0)</f>
        <v>6358.2186778902251</v>
      </c>
      <c r="AJ27" s="52">
        <f ca="1">IF($AH27/Sheet1!$M$19&lt;=Sheet1!$D$19, $AH27/Sheet1!$M$19,0)</f>
        <v>3665.8953351367081</v>
      </c>
      <c r="AK27" s="52">
        <f ca="1">IF($AH27/Sheet1!$M$20&lt;=Sheet1!$D$20, $AH27/Sheet1!$M$20,0)</f>
        <v>2467.8017699573934</v>
      </c>
      <c r="AL27" s="52">
        <f ca="1">IF($AH27/Sheet1!$M$21&lt;=Sheet1!$D$21, $AH27/Sheet1!$M$21,0)</f>
        <v>1935.5307999665829</v>
      </c>
      <c r="AM27" s="52">
        <f ca="1">IF($AH27/Sheet1!$M$22&lt;=Sheet1!$D$22, $AH27/Sheet1!$M$22,0)</f>
        <v>1515.5206163738346</v>
      </c>
    </row>
    <row r="28" spans="34:39">
      <c r="AH28" s="53">
        <v>52</v>
      </c>
      <c r="AI28" s="52">
        <f ca="1">IF($AH28/Sheet1!$M$18&lt;=Sheet1!$D$18, $AH28/Sheet1!$M$18, 0)</f>
        <v>6612.5474250058342</v>
      </c>
      <c r="AJ28" s="52">
        <f ca="1">IF($AH28/Sheet1!$M$19&lt;=Sheet1!$D$19, $AH28/Sheet1!$M$19,0)</f>
        <v>3812.5311485421767</v>
      </c>
      <c r="AK28" s="52">
        <f ca="1">IF($AH28/Sheet1!$M$20&lt;=Sheet1!$D$20, $AH28/Sheet1!$M$20,0)</f>
        <v>2566.5138407556892</v>
      </c>
      <c r="AL28" s="52">
        <f ca="1">IF($AH28/Sheet1!$M$21&lt;=Sheet1!$D$21, $AH28/Sheet1!$M$21,0)</f>
        <v>2012.9520319652461</v>
      </c>
      <c r="AM28" s="52">
        <f ca="1">IF($AH28/Sheet1!$M$22&lt;=Sheet1!$D$22, $AH28/Sheet1!$M$22,0)</f>
        <v>1576.141441028788</v>
      </c>
    </row>
    <row r="29" spans="34:39">
      <c r="AH29" s="51">
        <v>54</v>
      </c>
      <c r="AI29" s="52">
        <f ca="1">IF($AH29/Sheet1!$M$18&lt;=Sheet1!$D$18, $AH29/Sheet1!$M$18, 0)</f>
        <v>6866.8761721214432</v>
      </c>
      <c r="AJ29" s="52">
        <f ca="1">IF($AH29/Sheet1!$M$19&lt;=Sheet1!$D$19, $AH29/Sheet1!$M$19,0)</f>
        <v>3959.1669619476452</v>
      </c>
      <c r="AK29" s="52">
        <f ca="1">IF($AH29/Sheet1!$M$20&lt;=Sheet1!$D$20, $AH29/Sheet1!$M$20,0)</f>
        <v>2665.225911553985</v>
      </c>
      <c r="AL29" s="52">
        <f ca="1">IF($AH29/Sheet1!$M$21&lt;=Sheet1!$D$21, $AH29/Sheet1!$M$21,0)</f>
        <v>2090.3732639639093</v>
      </c>
      <c r="AM29" s="52">
        <f ca="1">IF($AH29/Sheet1!$M$22&lt;=Sheet1!$D$22, $AH29/Sheet1!$M$22,0)</f>
        <v>1636.7622656837416</v>
      </c>
    </row>
    <row r="30" spans="34:39">
      <c r="AH30" s="53">
        <v>56</v>
      </c>
      <c r="AI30" s="52">
        <f ca="1">IF($AH30/Sheet1!$M$18&lt;=Sheet1!$D$18, $AH30/Sheet1!$M$18, 0)</f>
        <v>7121.2049192370523</v>
      </c>
      <c r="AJ30" s="52">
        <f ca="1">IF($AH30/Sheet1!$M$19&lt;=Sheet1!$D$19, $AH30/Sheet1!$M$19,0)</f>
        <v>4105.8027753531132</v>
      </c>
      <c r="AK30" s="52">
        <f ca="1">IF($AH30/Sheet1!$M$20&lt;=Sheet1!$D$20, $AH30/Sheet1!$M$20,0)</f>
        <v>2763.9379823522804</v>
      </c>
      <c r="AL30" s="52">
        <f ca="1">IF($AH30/Sheet1!$M$21&lt;=Sheet1!$D$21, $AH30/Sheet1!$M$21,0)</f>
        <v>2167.7944959625729</v>
      </c>
      <c r="AM30" s="52">
        <f ca="1">IF($AH30/Sheet1!$M$22&lt;=Sheet1!$D$22, $AH30/Sheet1!$M$22,0)</f>
        <v>1697.383090338695</v>
      </c>
    </row>
    <row r="31" spans="34:39">
      <c r="AH31" s="51">
        <v>58</v>
      </c>
      <c r="AI31" s="52">
        <f ca="1">IF($AH31/Sheet1!$M$18&lt;=Sheet1!$D$18, $AH31/Sheet1!$M$18, 0)</f>
        <v>7375.5336663526614</v>
      </c>
      <c r="AJ31" s="52">
        <f ca="1">IF($AH31/Sheet1!$M$19&lt;=Sheet1!$D$19, $AH31/Sheet1!$M$19,0)</f>
        <v>4252.4385887585813</v>
      </c>
      <c r="AK31" s="52">
        <f ca="1">IF($AH31/Sheet1!$M$20&lt;=Sheet1!$D$20, $AH31/Sheet1!$M$20,0)</f>
        <v>2862.6500531505762</v>
      </c>
      <c r="AL31" s="52">
        <f ca="1">IF($AH31/Sheet1!$M$21&lt;=Sheet1!$D$21, $AH31/Sheet1!$M$21,0)</f>
        <v>2245.2157279612361</v>
      </c>
      <c r="AM31" s="52">
        <f ca="1">IF($AH31/Sheet1!$M$22&lt;=Sheet1!$D$22, $AH31/Sheet1!$M$22,0)</f>
        <v>1758.0039149936483</v>
      </c>
    </row>
    <row r="32" spans="34:39">
      <c r="AH32" s="51">
        <v>60</v>
      </c>
      <c r="AI32" s="52">
        <f ca="1">IF($AH32/Sheet1!$M$18&lt;=Sheet1!$D$18, $AH32/Sheet1!$M$18, 0)</f>
        <v>0</v>
      </c>
      <c r="AJ32" s="52">
        <f ca="1">IF($AH32/Sheet1!$M$19&lt;=Sheet1!$D$19, $AH32/Sheet1!$M$19,0)</f>
        <v>4399.0744021640503</v>
      </c>
      <c r="AK32" s="52">
        <f ca="1">IF($AH32/Sheet1!$M$20&lt;=Sheet1!$D$20, $AH32/Sheet1!$M$20,0)</f>
        <v>2961.3621239488721</v>
      </c>
      <c r="AL32" s="52">
        <f ca="1">IF($AH32/Sheet1!$M$21&lt;=Sheet1!$D$21, $AH32/Sheet1!$M$21,0)</f>
        <v>2322.6369599598993</v>
      </c>
      <c r="AM32" s="52">
        <f ca="1">IF($AH32/Sheet1!$M$22&lt;=Sheet1!$D$22, $AH32/Sheet1!$M$22,0)</f>
        <v>1818.6247396486017</v>
      </c>
    </row>
    <row r="33" spans="34:39">
      <c r="AH33" s="53">
        <v>62</v>
      </c>
      <c r="AI33" s="52">
        <f ca="1">IF($AH33/Sheet1!$M$18&lt;=Sheet1!$D$18, $AH33/Sheet1!$M$18, 0)</f>
        <v>0</v>
      </c>
      <c r="AJ33" s="52">
        <f ca="1">IF($AH33/Sheet1!$M$19&lt;=Sheet1!$D$19, $AH33/Sheet1!$M$19,0)</f>
        <v>4545.7102155695184</v>
      </c>
      <c r="AK33" s="52">
        <f ca="1">IF($AH33/Sheet1!$M$20&lt;=Sheet1!$D$20, $AH33/Sheet1!$M$20,0)</f>
        <v>3060.0741947471679</v>
      </c>
      <c r="AL33" s="52">
        <f ca="1">IF($AH33/Sheet1!$M$21&lt;=Sheet1!$D$21, $AH33/Sheet1!$M$21,0)</f>
        <v>2400.0581919585629</v>
      </c>
      <c r="AM33" s="52">
        <f ca="1">IF($AH33/Sheet1!$M$22&lt;=Sheet1!$D$22, $AH33/Sheet1!$M$22,0)</f>
        <v>1879.2455643035551</v>
      </c>
    </row>
    <row r="34" spans="34:39">
      <c r="AH34" s="51">
        <v>64</v>
      </c>
      <c r="AI34" s="52">
        <f ca="1">IF($AH34/Sheet1!$M$18&lt;=Sheet1!$D$18, $AH34/Sheet1!$M$18, 0)</f>
        <v>0</v>
      </c>
      <c r="AJ34" s="52">
        <f ca="1">IF($AH34/Sheet1!$M$19&lt;=Sheet1!$D$19, $AH34/Sheet1!$M$19,0)</f>
        <v>4692.3460289749864</v>
      </c>
      <c r="AK34" s="52">
        <f ca="1">IF($AH34/Sheet1!$M$20&lt;=Sheet1!$D$20, $AH34/Sheet1!$M$20,0)</f>
        <v>3158.7862655454633</v>
      </c>
      <c r="AL34" s="52">
        <f ca="1">IF($AH34/Sheet1!$M$21&lt;=Sheet1!$D$21, $AH34/Sheet1!$M$21,0)</f>
        <v>2477.4794239572261</v>
      </c>
      <c r="AM34" s="52">
        <f ca="1">IF($AH34/Sheet1!$M$22&lt;=Sheet1!$D$22, $AH34/Sheet1!$M$22,0)</f>
        <v>1939.8663889585084</v>
      </c>
    </row>
    <row r="35" spans="34:39">
      <c r="AH35" s="53">
        <v>66</v>
      </c>
      <c r="AI35" s="52">
        <f ca="1">IF($AH35/Sheet1!$M$18&lt;=Sheet1!$D$18, $AH35/Sheet1!$M$18, 0)</f>
        <v>0</v>
      </c>
      <c r="AJ35" s="52">
        <f ca="1">IF($AH35/Sheet1!$M$19&lt;=Sheet1!$D$19, $AH35/Sheet1!$M$19,0)</f>
        <v>4838.9818423804554</v>
      </c>
      <c r="AK35" s="52">
        <f ca="1">IF($AH35/Sheet1!$M$20&lt;=Sheet1!$D$20, $AH35/Sheet1!$M$20,0)</f>
        <v>3257.4983363437591</v>
      </c>
      <c r="AL35" s="52">
        <f ca="1">IF($AH35/Sheet1!$M$21&lt;=Sheet1!$D$21, $AH35/Sheet1!$M$21,0)</f>
        <v>2554.9006559558893</v>
      </c>
      <c r="AM35" s="52">
        <f ca="1">IF($AH35/Sheet1!$M$22&lt;=Sheet1!$D$22, $AH35/Sheet1!$M$22,0)</f>
        <v>2000.4872136134618</v>
      </c>
    </row>
    <row r="36" spans="34:39">
      <c r="AH36" s="51">
        <v>68</v>
      </c>
      <c r="AI36" s="52">
        <f ca="1">IF($AH36/Sheet1!$M$18&lt;=Sheet1!$D$18, $AH36/Sheet1!$M$18, 0)</f>
        <v>0</v>
      </c>
      <c r="AJ36" s="52">
        <f ca="1">IF($AH36/Sheet1!$M$19&lt;=Sheet1!$D$19, $AH36/Sheet1!$M$19,0)</f>
        <v>4985.6176557859235</v>
      </c>
      <c r="AK36" s="52">
        <f ca="1">IF($AH36/Sheet1!$M$20&lt;=Sheet1!$D$20, $AH36/Sheet1!$M$20,0)</f>
        <v>3356.2104071420549</v>
      </c>
      <c r="AL36" s="52">
        <f ca="1">IF($AH36/Sheet1!$M$21&lt;=Sheet1!$D$21, $AH36/Sheet1!$M$21,0)</f>
        <v>2632.3218879545525</v>
      </c>
      <c r="AM36" s="52">
        <f ca="1">IF($AH36/Sheet1!$M$22&lt;=Sheet1!$D$22, $AH36/Sheet1!$M$22,0)</f>
        <v>2061.1080382684154</v>
      </c>
    </row>
    <row r="37" spans="34:39">
      <c r="AH37" s="51">
        <v>70</v>
      </c>
      <c r="AI37" s="52">
        <f ca="1">IF($AH37/Sheet1!$M$18&lt;=Sheet1!$D$18, $AH37/Sheet1!$M$18, 0)</f>
        <v>0</v>
      </c>
      <c r="AJ37" s="52">
        <f ca="1">IF($AH37/Sheet1!$M$19&lt;=Sheet1!$D$19, $AH37/Sheet1!$M$19,0)</f>
        <v>5132.2534691913916</v>
      </c>
      <c r="AK37" s="52">
        <f ca="1">IF($AH37/Sheet1!$M$20&lt;=Sheet1!$D$20, $AH37/Sheet1!$M$20,0)</f>
        <v>3454.9224779403507</v>
      </c>
      <c r="AL37" s="52">
        <f ca="1">IF($AH37/Sheet1!$M$21&lt;=Sheet1!$D$21, $AH37/Sheet1!$M$21,0)</f>
        <v>2709.7431199532161</v>
      </c>
      <c r="AM37" s="52">
        <f ca="1">IF($AH37/Sheet1!$M$22&lt;=Sheet1!$D$22, $AH37/Sheet1!$M$22,0)</f>
        <v>2121.7288629233685</v>
      </c>
    </row>
    <row r="38" spans="34:39">
      <c r="AH38" s="53">
        <v>72</v>
      </c>
      <c r="AI38" s="52">
        <f ca="1">IF($AH38/Sheet1!$M$18&lt;=Sheet1!$D$18, $AH38/Sheet1!$M$18, 0)</f>
        <v>0</v>
      </c>
      <c r="AJ38" s="52">
        <f ca="1">IF($AH38/Sheet1!$M$19&lt;=Sheet1!$D$19, $AH38/Sheet1!$M$19,0)</f>
        <v>5278.8892825968596</v>
      </c>
      <c r="AK38" s="52">
        <f ca="1">IF($AH38/Sheet1!$M$20&lt;=Sheet1!$D$20, $AH38/Sheet1!$M$20,0)</f>
        <v>3553.6345487386466</v>
      </c>
      <c r="AL38" s="52">
        <f ca="1">IF($AH38/Sheet1!$M$21&lt;=Sheet1!$D$21, $AH38/Sheet1!$M$21,0)</f>
        <v>2787.1643519518793</v>
      </c>
      <c r="AM38" s="52">
        <f ca="1">IF($AH38/Sheet1!$M$22&lt;=Sheet1!$D$22, $AH38/Sheet1!$M$22,0)</f>
        <v>2182.3496875783221</v>
      </c>
    </row>
    <row r="39" spans="34:39">
      <c r="AH39" s="51">
        <v>74</v>
      </c>
      <c r="AI39" s="52">
        <f ca="1">IF($AH39/Sheet1!$M$18&lt;=Sheet1!$D$18, $AH39/Sheet1!$M$18, 0)</f>
        <v>0</v>
      </c>
      <c r="AJ39" s="52">
        <f ca="1">IF($AH39/Sheet1!$M$19&lt;=Sheet1!$D$19, $AH39/Sheet1!$M$19,0)</f>
        <v>5425.5250960023286</v>
      </c>
      <c r="AK39" s="52">
        <f ca="1">IF($AH39/Sheet1!$M$20&lt;=Sheet1!$D$20, $AH39/Sheet1!$M$20,0)</f>
        <v>3652.3466195369419</v>
      </c>
      <c r="AL39" s="52">
        <f ca="1">IF($AH39/Sheet1!$M$21&lt;=Sheet1!$D$21, $AH39/Sheet1!$M$21,0)</f>
        <v>2864.5855839505425</v>
      </c>
      <c r="AM39" s="52">
        <f ca="1">IF($AH39/Sheet1!$M$22&lt;=Sheet1!$D$22, $AH39/Sheet1!$M$22,0)</f>
        <v>2242.9705122332753</v>
      </c>
    </row>
    <row r="40" spans="34:39">
      <c r="AH40" s="53">
        <v>76</v>
      </c>
      <c r="AI40" s="52">
        <f ca="1">IF($AH40/Sheet1!$M$18&lt;=Sheet1!$D$18, $AH40/Sheet1!$M$18, 0)</f>
        <v>0</v>
      </c>
      <c r="AJ40" s="52">
        <f ca="1">IF($AH40/Sheet1!$M$19&lt;=Sheet1!$D$19, $AH40/Sheet1!$M$19,0)</f>
        <v>5572.1609094077967</v>
      </c>
      <c r="AK40" s="52">
        <f ca="1">IF($AH40/Sheet1!$M$20&lt;=Sheet1!$D$20, $AH40/Sheet1!$M$20,0)</f>
        <v>3751.0586903352378</v>
      </c>
      <c r="AL40" s="52">
        <f ca="1">IF($AH40/Sheet1!$M$21&lt;=Sheet1!$D$21, $AH40/Sheet1!$M$21,0)</f>
        <v>2942.0068159492057</v>
      </c>
      <c r="AM40" s="52">
        <f ca="1">IF($AH40/Sheet1!$M$22&lt;=Sheet1!$D$22, $AH40/Sheet1!$M$22,0)</f>
        <v>2303.5913368882289</v>
      </c>
    </row>
    <row r="41" spans="34:39">
      <c r="AH41" s="51">
        <v>78</v>
      </c>
      <c r="AI41" s="52">
        <f ca="1">IF($AH41/Sheet1!$M$18&lt;=Sheet1!$D$18, $AH41/Sheet1!$M$18, 0)</f>
        <v>0</v>
      </c>
      <c r="AJ41" s="52">
        <f ca="1">IF($AH41/Sheet1!$M$19&lt;=Sheet1!$D$19, $AH41/Sheet1!$M$19,0)</f>
        <v>5718.7967228132648</v>
      </c>
      <c r="AK41" s="52">
        <f ca="1">IF($AH41/Sheet1!$M$20&lt;=Sheet1!$D$20, $AH41/Sheet1!$M$20,0)</f>
        <v>3849.7707611335336</v>
      </c>
      <c r="AL41" s="52">
        <f ca="1">IF($AH41/Sheet1!$M$21&lt;=Sheet1!$D$21, $AH41/Sheet1!$M$21,0)</f>
        <v>3019.4280479478693</v>
      </c>
      <c r="AM41" s="52">
        <f ca="1">IF($AH41/Sheet1!$M$22&lt;=Sheet1!$D$22, $AH41/Sheet1!$M$22,0)</f>
        <v>2364.212161543182</v>
      </c>
    </row>
    <row r="42" spans="34:39">
      <c r="AH42" s="51">
        <v>80</v>
      </c>
      <c r="AI42" s="52">
        <f ca="1">IF($AH42/Sheet1!$M$18&lt;=Sheet1!$D$18, $AH42/Sheet1!$M$18, 0)</f>
        <v>0</v>
      </c>
      <c r="AJ42" s="52">
        <f ca="1">IF($AH42/Sheet1!$M$19&lt;=Sheet1!$D$19, $AH42/Sheet1!$M$19,0)</f>
        <v>5865.4325362187337</v>
      </c>
      <c r="AK42" s="52">
        <f ca="1">IF($AH42/Sheet1!$M$20&lt;=Sheet1!$D$20, $AH42/Sheet1!$M$20,0)</f>
        <v>3948.4828319318294</v>
      </c>
      <c r="AL42" s="52">
        <f ca="1">IF($AH42/Sheet1!$M$21&lt;=Sheet1!$D$21, $AH42/Sheet1!$M$21,0)</f>
        <v>3096.8492799465325</v>
      </c>
      <c r="AM42" s="52">
        <f ca="1">IF($AH42/Sheet1!$M$22&lt;=Sheet1!$D$22, $AH42/Sheet1!$M$22,0)</f>
        <v>2424.8329861981356</v>
      </c>
    </row>
    <row r="43" spans="34:39">
      <c r="AH43" s="53">
        <v>82</v>
      </c>
      <c r="AI43" s="52">
        <f ca="1">IF($AH43/Sheet1!$M$18&lt;=Sheet1!$D$18, $AH43/Sheet1!$M$18, 0)</f>
        <v>0</v>
      </c>
      <c r="AJ43" s="52">
        <f ca="1">IF($AH43/Sheet1!$M$19&lt;=Sheet1!$D$19, $AH43/Sheet1!$M$19,0)</f>
        <v>6012.0683496242018</v>
      </c>
      <c r="AK43" s="52">
        <f ca="1">IF($AH43/Sheet1!$M$20&lt;=Sheet1!$D$20, $AH43/Sheet1!$M$20,0)</f>
        <v>4047.1949027301252</v>
      </c>
      <c r="AL43" s="52">
        <f ca="1">IF($AH43/Sheet1!$M$21&lt;=Sheet1!$D$21, $AH43/Sheet1!$M$21,0)</f>
        <v>3174.2705119451957</v>
      </c>
      <c r="AM43" s="52">
        <f ca="1">IF($AH43/Sheet1!$M$22&lt;=Sheet1!$D$22, $AH43/Sheet1!$M$22,0)</f>
        <v>2485.4538108530887</v>
      </c>
    </row>
    <row r="44" spans="34:39">
      <c r="AH44" s="51">
        <v>84</v>
      </c>
      <c r="AI44" s="52">
        <f ca="1">IF($AH44/Sheet1!$M$18&lt;=Sheet1!$D$18, $AH44/Sheet1!$M$18, 0)</f>
        <v>0</v>
      </c>
      <c r="AJ44" s="52">
        <f ca="1">IF($AH44/Sheet1!$M$19&lt;=Sheet1!$D$19, $AH44/Sheet1!$M$19,0)</f>
        <v>6158.7041630296699</v>
      </c>
      <c r="AK44" s="52">
        <f ca="1">IF($AH44/Sheet1!$M$20&lt;=Sheet1!$D$20, $AH44/Sheet1!$M$20,0)</f>
        <v>4145.9069735284211</v>
      </c>
      <c r="AL44" s="52">
        <f ca="1">IF($AH44/Sheet1!$M$21&lt;=Sheet1!$D$21, $AH44/Sheet1!$M$21,0)</f>
        <v>3251.6917439438594</v>
      </c>
      <c r="AM44" s="52">
        <f ca="1">IF($AH44/Sheet1!$M$22&lt;=Sheet1!$D$22, $AH44/Sheet1!$M$22,0)</f>
        <v>2546.0746355080423</v>
      </c>
    </row>
    <row r="45" spans="34:39">
      <c r="AH45" s="53">
        <v>86</v>
      </c>
      <c r="AI45" s="52">
        <f ca="1">IF($AH45/Sheet1!$M$18&lt;=Sheet1!$D$18, $AH45/Sheet1!$M$18, 0)</f>
        <v>0</v>
      </c>
      <c r="AJ45" s="52">
        <f ca="1">IF($AH45/Sheet1!$M$19&lt;=Sheet1!$D$19, $AH45/Sheet1!$M$19,0)</f>
        <v>6305.3399764351379</v>
      </c>
      <c r="AK45" s="52">
        <f ca="1">IF($AH45/Sheet1!$M$20&lt;=Sheet1!$D$20, $AH45/Sheet1!$M$20,0)</f>
        <v>4244.6190443267169</v>
      </c>
      <c r="AL45" s="52">
        <f ca="1">IF($AH45/Sheet1!$M$21&lt;=Sheet1!$D$21, $AH45/Sheet1!$M$21,0)</f>
        <v>3329.1129759425226</v>
      </c>
      <c r="AM45" s="52">
        <f ca="1">IF($AH45/Sheet1!$M$22&lt;=Sheet1!$D$22, $AH45/Sheet1!$M$22,0)</f>
        <v>2606.6954601629959</v>
      </c>
    </row>
    <row r="46" spans="34:39">
      <c r="AH46" s="51">
        <v>88</v>
      </c>
      <c r="AI46" s="52">
        <f ca="1">IF($AH46/Sheet1!$M$18&lt;=Sheet1!$D$18, $AH46/Sheet1!$M$18, 0)</f>
        <v>0</v>
      </c>
      <c r="AJ46" s="52">
        <f ca="1">IF($AH46/Sheet1!$M$19&lt;=Sheet1!$D$19, $AH46/Sheet1!$M$19,0)</f>
        <v>6451.9757898406069</v>
      </c>
      <c r="AK46" s="52">
        <f ca="1">IF($AH46/Sheet1!$M$20&lt;=Sheet1!$D$20, $AH46/Sheet1!$M$20,0)</f>
        <v>4343.3311151250127</v>
      </c>
      <c r="AL46" s="52">
        <f ca="1">IF($AH46/Sheet1!$M$21&lt;=Sheet1!$D$21, $AH46/Sheet1!$M$21,0)</f>
        <v>3406.5342079411857</v>
      </c>
      <c r="AM46" s="52">
        <f ca="1">IF($AH46/Sheet1!$M$22&lt;=Sheet1!$D$22, $AH46/Sheet1!$M$22,0)</f>
        <v>2667.3162848179491</v>
      </c>
    </row>
    <row r="47" spans="34:39">
      <c r="AH47" s="51">
        <v>90</v>
      </c>
      <c r="AI47" s="52">
        <f ca="1">IF($AH47/Sheet1!$M$18&lt;=Sheet1!$D$18, $AH47/Sheet1!$M$18, 0)</f>
        <v>0</v>
      </c>
      <c r="AJ47" s="52">
        <f ca="1">IF($AH47/Sheet1!$M$19&lt;=Sheet1!$D$19, $AH47/Sheet1!$M$19,0)</f>
        <v>6598.611603246075</v>
      </c>
      <c r="AK47" s="52">
        <f ca="1">IF($AH47/Sheet1!$M$20&lt;=Sheet1!$D$20, $AH47/Sheet1!$M$20,0)</f>
        <v>4442.0431859233076</v>
      </c>
      <c r="AL47" s="52">
        <f ca="1">IF($AH47/Sheet1!$M$21&lt;=Sheet1!$D$21, $AH47/Sheet1!$M$21,0)</f>
        <v>3483.9554399398489</v>
      </c>
      <c r="AM47" s="52">
        <f ca="1">IF($AH47/Sheet1!$M$22&lt;=Sheet1!$D$22, $AH47/Sheet1!$M$22,0)</f>
        <v>2727.9371094729026</v>
      </c>
    </row>
    <row r="48" spans="34:39">
      <c r="AH48" s="53">
        <v>92</v>
      </c>
      <c r="AI48" s="52">
        <f ca="1">IF($AH48/Sheet1!$M$18&lt;=Sheet1!$D$18, $AH48/Sheet1!$M$18, 0)</f>
        <v>0</v>
      </c>
      <c r="AJ48" s="52">
        <f ca="1">IF($AH48/Sheet1!$M$19&lt;=Sheet1!$D$19, $AH48/Sheet1!$M$19,0)</f>
        <v>6745.2474166515431</v>
      </c>
      <c r="AK48" s="52">
        <f ca="1">IF($AH48/Sheet1!$M$20&lt;=Sheet1!$D$20, $AH48/Sheet1!$M$20,0)</f>
        <v>4540.7552567216035</v>
      </c>
      <c r="AL48" s="52">
        <f ca="1">IF($AH48/Sheet1!$M$21&lt;=Sheet1!$D$21, $AH48/Sheet1!$M$21,0)</f>
        <v>3561.3766719385126</v>
      </c>
      <c r="AM48" s="52">
        <f ca="1">IF($AH48/Sheet1!$M$22&lt;=Sheet1!$D$22, $AH48/Sheet1!$M$22,0)</f>
        <v>2788.5579341278558</v>
      </c>
    </row>
    <row r="49" spans="34:39">
      <c r="AH49" s="51">
        <v>94</v>
      </c>
      <c r="AI49" s="52">
        <f ca="1">IF($AH49/Sheet1!$M$18&lt;=Sheet1!$D$18, $AH49/Sheet1!$M$18, 0)</f>
        <v>0</v>
      </c>
      <c r="AJ49" s="52">
        <f ca="1">IF($AH49/Sheet1!$M$19&lt;=Sheet1!$D$19, $AH49/Sheet1!$M$19,0)</f>
        <v>6891.883230057012</v>
      </c>
      <c r="AK49" s="52">
        <f ca="1">IF($AH49/Sheet1!$M$20&lt;=Sheet1!$D$20, $AH49/Sheet1!$M$20,0)</f>
        <v>4639.4673275198993</v>
      </c>
      <c r="AL49" s="52">
        <f ca="1">IF($AH49/Sheet1!$M$21&lt;=Sheet1!$D$21, $AH49/Sheet1!$M$21,0)</f>
        <v>3638.7979039371758</v>
      </c>
      <c r="AM49" s="52">
        <f ca="1">IF($AH49/Sheet1!$M$22&lt;=Sheet1!$D$22, $AH49/Sheet1!$M$22,0)</f>
        <v>2849.1787587828094</v>
      </c>
    </row>
    <row r="50" spans="34:39">
      <c r="AH50" s="53">
        <v>96</v>
      </c>
      <c r="AI50" s="52">
        <f ca="1">IF($AH50/Sheet1!$M$18&lt;=Sheet1!$D$18, $AH50/Sheet1!$M$18, 0)</f>
        <v>0</v>
      </c>
      <c r="AJ50" s="52">
        <f ca="1">IF($AH50/Sheet1!$M$19&lt;=Sheet1!$D$19, $AH50/Sheet1!$M$19,0)</f>
        <v>7038.5190434624801</v>
      </c>
      <c r="AK50" s="52">
        <f ca="1">IF($AH50/Sheet1!$M$20&lt;=Sheet1!$D$20, $AH50/Sheet1!$M$20,0)</f>
        <v>4738.1793983181951</v>
      </c>
      <c r="AL50" s="52">
        <f ca="1">IF($AH50/Sheet1!$M$21&lt;=Sheet1!$D$21, $AH50/Sheet1!$M$21,0)</f>
        <v>3716.2191359358389</v>
      </c>
      <c r="AM50" s="52">
        <f ca="1">IF($AH50/Sheet1!$M$22&lt;=Sheet1!$D$22, $AH50/Sheet1!$M$22,0)</f>
        <v>2909.7995834377625</v>
      </c>
    </row>
    <row r="51" spans="34:39">
      <c r="AH51" s="51">
        <v>98</v>
      </c>
      <c r="AI51" s="52">
        <f ca="1">IF($AH51/Sheet1!$M$18&lt;=Sheet1!$D$18, $AH51/Sheet1!$M$18, 0)</f>
        <v>0</v>
      </c>
      <c r="AJ51" s="52">
        <f ca="1">IF($AH51/Sheet1!$M$19&lt;=Sheet1!$D$19, $AH51/Sheet1!$M$19,0)</f>
        <v>7185.1548568679482</v>
      </c>
      <c r="AK51" s="52">
        <f ca="1">IF($AH51/Sheet1!$M$20&lt;=Sheet1!$D$20, $AH51/Sheet1!$M$20,0)</f>
        <v>4836.891469116491</v>
      </c>
      <c r="AL51" s="52">
        <f ca="1">IF($AH51/Sheet1!$M$21&lt;=Sheet1!$D$21, $AH51/Sheet1!$M$21,0)</f>
        <v>3793.6403679345026</v>
      </c>
      <c r="AM51" s="52">
        <f ca="1">IF($AH51/Sheet1!$M$22&lt;=Sheet1!$D$22, $AH51/Sheet1!$M$22,0)</f>
        <v>2970.4204080927161</v>
      </c>
    </row>
    <row r="52" spans="34:39">
      <c r="AH52" s="51">
        <v>100</v>
      </c>
      <c r="AI52" s="52">
        <f ca="1">IF($AH52/Sheet1!$M$18&lt;=Sheet1!$D$18, $AH52/Sheet1!$M$18, 0)</f>
        <v>0</v>
      </c>
      <c r="AJ52" s="52">
        <f ca="1">IF($AH52/Sheet1!$M$19&lt;=Sheet1!$D$19, $AH52/Sheet1!$M$19,0)</f>
        <v>7331.7906702734163</v>
      </c>
      <c r="AK52" s="52">
        <f ca="1">IF($AH52/Sheet1!$M$20&lt;=Sheet1!$D$20, $AH52/Sheet1!$M$20,0)</f>
        <v>4935.6035399147868</v>
      </c>
      <c r="AL52" s="52">
        <f ca="1">IF($AH52/Sheet1!$M$21&lt;=Sheet1!$D$21, $AH52/Sheet1!$M$21,0)</f>
        <v>3871.0615999331658</v>
      </c>
      <c r="AM52" s="52">
        <f ca="1">IF($AH52/Sheet1!$M$22&lt;=Sheet1!$D$22, $AH52/Sheet1!$M$22,0)</f>
        <v>3031.0412327476693</v>
      </c>
    </row>
    <row r="53" spans="34:39">
      <c r="AH53" s="53">
        <v>102</v>
      </c>
      <c r="AI53" s="52">
        <f ca="1">IF($AH53/Sheet1!$M$18&lt;=Sheet1!$D$18, $AH53/Sheet1!$M$18, 0)</f>
        <v>0</v>
      </c>
      <c r="AJ53" s="52">
        <f ca="1">IF($AH53/Sheet1!$M$19&lt;=Sheet1!$D$19, $AH53/Sheet1!$M$19,0)</f>
        <v>7478.4264836788852</v>
      </c>
      <c r="AK53" s="52">
        <f ca="1">IF($AH53/Sheet1!$M$20&lt;=Sheet1!$D$20, $AH53/Sheet1!$M$20,0)</f>
        <v>5034.3156107130826</v>
      </c>
      <c r="AL53" s="52">
        <f ca="1">IF($AH53/Sheet1!$M$21&lt;=Sheet1!$D$21, $AH53/Sheet1!$M$21,0)</f>
        <v>3948.482831931829</v>
      </c>
      <c r="AM53" s="52">
        <f ca="1">IF($AH53/Sheet1!$M$22&lt;=Sheet1!$D$22, $AH53/Sheet1!$M$22,0)</f>
        <v>3091.6620574026228</v>
      </c>
    </row>
    <row r="54" spans="34:39">
      <c r="AH54" s="51">
        <v>104</v>
      </c>
      <c r="AI54" s="52">
        <f ca="1">IF($AH54/Sheet1!$M$18&lt;=Sheet1!$D$18, $AH54/Sheet1!$M$18, 0)</f>
        <v>0</v>
      </c>
      <c r="AJ54" s="52">
        <f ca="1">IF($AH54/Sheet1!$M$19&lt;=Sheet1!$D$19, $AH54/Sheet1!$M$19,0)</f>
        <v>0</v>
      </c>
      <c r="AK54" s="52">
        <f ca="1">IF($AH54/Sheet1!$M$20&lt;=Sheet1!$D$20, $AH54/Sheet1!$M$20,0)</f>
        <v>5133.0276815113784</v>
      </c>
      <c r="AL54" s="52">
        <f ca="1">IF($AH54/Sheet1!$M$21&lt;=Sheet1!$D$21, $AH54/Sheet1!$M$21,0)</f>
        <v>4025.9040639304922</v>
      </c>
      <c r="AM54" s="52">
        <f ca="1">IF($AH54/Sheet1!$M$22&lt;=Sheet1!$D$22, $AH54/Sheet1!$M$22,0)</f>
        <v>3152.282882057576</v>
      </c>
    </row>
    <row r="55" spans="34:39">
      <c r="AH55" s="53">
        <v>106</v>
      </c>
      <c r="AI55" s="52">
        <f ca="1">IF($AH55/Sheet1!$M$18&lt;=Sheet1!$D$18, $AH55/Sheet1!$M$18, 0)</f>
        <v>0</v>
      </c>
      <c r="AJ55" s="52">
        <f ca="1">IF($AH55/Sheet1!$M$19&lt;=Sheet1!$D$19, $AH55/Sheet1!$M$19,0)</f>
        <v>0</v>
      </c>
      <c r="AK55" s="52">
        <f ca="1">IF($AH55/Sheet1!$M$20&lt;=Sheet1!$D$20, $AH55/Sheet1!$M$20,0)</f>
        <v>5231.7397523096743</v>
      </c>
      <c r="AL55" s="52">
        <f ca="1">IF($AH55/Sheet1!$M$21&lt;=Sheet1!$D$21, $AH55/Sheet1!$M$21,0)</f>
        <v>4103.3252959291558</v>
      </c>
      <c r="AM55" s="52">
        <f ca="1">IF($AH55/Sheet1!$M$22&lt;=Sheet1!$D$22, $AH55/Sheet1!$M$22,0)</f>
        <v>3212.9037067125296</v>
      </c>
    </row>
    <row r="56" spans="34:39">
      <c r="AH56" s="51">
        <v>108</v>
      </c>
      <c r="AI56" s="52">
        <f ca="1">IF($AH56/Sheet1!$M$18&lt;=Sheet1!$D$18, $AH56/Sheet1!$M$18, 0)</f>
        <v>0</v>
      </c>
      <c r="AJ56" s="52">
        <f ca="1">IF($AH56/Sheet1!$M$19&lt;=Sheet1!$D$19, $AH56/Sheet1!$M$19,0)</f>
        <v>0</v>
      </c>
      <c r="AK56" s="52">
        <f ca="1">IF($AH56/Sheet1!$M$20&lt;=Sheet1!$D$20, $AH56/Sheet1!$M$20,0)</f>
        <v>5330.4518231079701</v>
      </c>
      <c r="AL56" s="52">
        <f ca="1">IF($AH56/Sheet1!$M$21&lt;=Sheet1!$D$21, $AH56/Sheet1!$M$21,0)</f>
        <v>4180.7465279278185</v>
      </c>
      <c r="AM56" s="52">
        <f ca="1">IF($AH56/Sheet1!$M$22&lt;=Sheet1!$D$22, $AH56/Sheet1!$M$22,0)</f>
        <v>3273.5245313674832</v>
      </c>
    </row>
    <row r="57" spans="34:39">
      <c r="AH57" s="51">
        <v>110</v>
      </c>
      <c r="AI57" s="52">
        <f ca="1">IF($AH57/Sheet1!$M$18&lt;=Sheet1!$D$18, $AH57/Sheet1!$M$18, 0)</f>
        <v>0</v>
      </c>
      <c r="AJ57" s="52">
        <f ca="1">IF($AH57/Sheet1!$M$19&lt;=Sheet1!$D$19, $AH57/Sheet1!$M$19,0)</f>
        <v>0</v>
      </c>
      <c r="AK57" s="52">
        <f ca="1">IF($AH57/Sheet1!$M$20&lt;=Sheet1!$D$20, $AH57/Sheet1!$M$20,0)</f>
        <v>5429.163893906265</v>
      </c>
      <c r="AL57" s="52">
        <f ca="1">IF($AH57/Sheet1!$M$21&lt;=Sheet1!$D$21, $AH57/Sheet1!$M$21,0)</f>
        <v>4258.1677599264822</v>
      </c>
      <c r="AM57" s="52">
        <f ca="1">IF($AH57/Sheet1!$M$22&lt;=Sheet1!$D$22, $AH57/Sheet1!$M$22,0)</f>
        <v>3334.1453560224363</v>
      </c>
    </row>
    <row r="58" spans="34:39">
      <c r="AH58" s="53">
        <v>112</v>
      </c>
      <c r="AI58" s="52">
        <f ca="1">IF($AH58/Sheet1!$M$18&lt;=Sheet1!$D$18, $AH58/Sheet1!$M$18, 0)</f>
        <v>0</v>
      </c>
      <c r="AJ58" s="52">
        <f ca="1">IF($AH58/Sheet1!$M$19&lt;=Sheet1!$D$19, $AH58/Sheet1!$M$19,0)</f>
        <v>0</v>
      </c>
      <c r="AK58" s="52">
        <f ca="1">IF($AH58/Sheet1!$M$20&lt;=Sheet1!$D$20, $AH58/Sheet1!$M$20,0)</f>
        <v>5527.8759647045608</v>
      </c>
      <c r="AL58" s="52">
        <f ca="1">IF($AH58/Sheet1!$M$21&lt;=Sheet1!$D$21, $AH58/Sheet1!$M$21,0)</f>
        <v>4335.5889919251458</v>
      </c>
      <c r="AM58" s="52">
        <f ca="1">IF($AH58/Sheet1!$M$22&lt;=Sheet1!$D$22, $AH58/Sheet1!$M$22,0)</f>
        <v>3394.7661806773899</v>
      </c>
    </row>
    <row r="59" spans="34:39">
      <c r="AH59" s="51">
        <v>114</v>
      </c>
      <c r="AI59" s="52">
        <f ca="1">IF($AH59/Sheet1!$M$18&lt;=Sheet1!$D$18, $AH59/Sheet1!$M$18, 0)</f>
        <v>0</v>
      </c>
      <c r="AJ59" s="52">
        <f ca="1">IF($AH59/Sheet1!$M$19&lt;=Sheet1!$D$19, $AH59/Sheet1!$M$19,0)</f>
        <v>0</v>
      </c>
      <c r="AK59" s="52">
        <f ca="1">IF($AH59/Sheet1!$M$20&lt;=Sheet1!$D$20, $AH59/Sheet1!$M$20,0)</f>
        <v>5626.5880355028567</v>
      </c>
      <c r="AL59" s="52">
        <f ca="1">IF($AH59/Sheet1!$M$21&lt;=Sheet1!$D$21, $AH59/Sheet1!$M$21,0)</f>
        <v>4413.0102239238086</v>
      </c>
      <c r="AM59" s="52">
        <f ca="1">IF($AH59/Sheet1!$M$22&lt;=Sheet1!$D$22, $AH59/Sheet1!$M$22,0)</f>
        <v>3455.3870053323431</v>
      </c>
    </row>
    <row r="60" spans="34:39">
      <c r="AH60" s="53">
        <v>116</v>
      </c>
      <c r="AI60" s="52">
        <f ca="1">IF($AH60/Sheet1!$M$18&lt;=Sheet1!$D$18, $AH60/Sheet1!$M$18, 0)</f>
        <v>0</v>
      </c>
      <c r="AJ60" s="52">
        <f ca="1">IF($AH60/Sheet1!$M$19&lt;=Sheet1!$D$19, $AH60/Sheet1!$M$19,0)</f>
        <v>0</v>
      </c>
      <c r="AK60" s="52">
        <f ca="1">IF($AH60/Sheet1!$M$20&lt;=Sheet1!$D$20, $AH60/Sheet1!$M$20,0)</f>
        <v>5725.3001063011525</v>
      </c>
      <c r="AL60" s="52">
        <f ca="1">IF($AH60/Sheet1!$M$21&lt;=Sheet1!$D$21, $AH60/Sheet1!$M$21,0)</f>
        <v>4490.4314559224722</v>
      </c>
      <c r="AM60" s="52">
        <f ca="1">IF($AH60/Sheet1!$M$22&lt;=Sheet1!$D$22, $AH60/Sheet1!$M$22,0)</f>
        <v>3516.0078299872966</v>
      </c>
    </row>
    <row r="61" spans="34:39">
      <c r="AH61" s="51">
        <v>118</v>
      </c>
      <c r="AI61" s="52">
        <f ca="1">IF($AH61/Sheet1!$M$18&lt;=Sheet1!$D$18, $AH61/Sheet1!$M$18, 0)</f>
        <v>0</v>
      </c>
      <c r="AJ61" s="52">
        <f ca="1">IF($AH61/Sheet1!$M$19&lt;=Sheet1!$D$19, $AH61/Sheet1!$M$19,0)</f>
        <v>0</v>
      </c>
      <c r="AK61" s="52">
        <f ca="1">IF($AH61/Sheet1!$M$20&lt;=Sheet1!$D$20, $AH61/Sheet1!$M$20,0)</f>
        <v>5824.0121770994483</v>
      </c>
      <c r="AL61" s="52">
        <f ca="1">IF($AH61/Sheet1!$M$21&lt;=Sheet1!$D$21, $AH61/Sheet1!$M$21,0)</f>
        <v>4567.8526879211358</v>
      </c>
      <c r="AM61" s="52">
        <f ca="1">IF($AH61/Sheet1!$M$22&lt;=Sheet1!$D$22, $AH61/Sheet1!$M$22,0)</f>
        <v>3576.6286546422498</v>
      </c>
    </row>
    <row r="62" spans="34:39">
      <c r="AH62" s="51">
        <v>120</v>
      </c>
      <c r="AI62" s="52">
        <f ca="1">IF($AH62/Sheet1!$M$18&lt;=Sheet1!$D$18, $AH62/Sheet1!$M$18, 0)</f>
        <v>0</v>
      </c>
      <c r="AJ62" s="52">
        <f ca="1">IF($AH62/Sheet1!$M$19&lt;=Sheet1!$D$19, $AH62/Sheet1!$M$19,0)</f>
        <v>0</v>
      </c>
      <c r="AK62" s="52">
        <f ca="1">IF($AH62/Sheet1!$M$20&lt;=Sheet1!$D$20, $AH62/Sheet1!$M$20,0)</f>
        <v>5922.7242478977441</v>
      </c>
      <c r="AL62" s="52">
        <f ca="1">IF($AH62/Sheet1!$M$21&lt;=Sheet1!$D$21, $AH62/Sheet1!$M$21,0)</f>
        <v>4645.2739199197986</v>
      </c>
      <c r="AM62" s="52">
        <f ca="1">IF($AH62/Sheet1!$M$22&lt;=Sheet1!$D$22, $AH62/Sheet1!$M$22,0)</f>
        <v>3637.2494792972034</v>
      </c>
    </row>
    <row r="63" spans="34:39">
      <c r="AH63" s="53">
        <v>122</v>
      </c>
      <c r="AI63" s="52">
        <f ca="1">IF($AH63/Sheet1!$M$18&lt;=Sheet1!$D$18, $AH63/Sheet1!$M$18, 0)</f>
        <v>0</v>
      </c>
      <c r="AJ63" s="52">
        <f ca="1">IF($AH63/Sheet1!$M$19&lt;=Sheet1!$D$19, $AH63/Sheet1!$M$19,0)</f>
        <v>0</v>
      </c>
      <c r="AK63" s="52">
        <f ca="1">IF($AH63/Sheet1!$M$20&lt;=Sheet1!$D$20, $AH63/Sheet1!$M$20,0)</f>
        <v>6021.43631869604</v>
      </c>
      <c r="AL63" s="52">
        <f ca="1">IF($AH63/Sheet1!$M$21&lt;=Sheet1!$D$21, $AH63/Sheet1!$M$21,0)</f>
        <v>4722.6951519184622</v>
      </c>
      <c r="AM63" s="52">
        <f ca="1">IF($AH63/Sheet1!$M$22&lt;=Sheet1!$D$22, $AH63/Sheet1!$M$22,0)</f>
        <v>3697.8703039521565</v>
      </c>
    </row>
    <row r="64" spans="34:39">
      <c r="AH64" s="51">
        <v>124</v>
      </c>
      <c r="AI64" s="52">
        <f ca="1">IF($AH64/Sheet1!$M$18&lt;=Sheet1!$D$18, $AH64/Sheet1!$M$18, 0)</f>
        <v>0</v>
      </c>
      <c r="AJ64" s="52">
        <f ca="1">IF($AH64/Sheet1!$M$19&lt;=Sheet1!$D$19, $AH64/Sheet1!$M$19,0)</f>
        <v>0</v>
      </c>
      <c r="AK64" s="52">
        <f ca="1">IF($AH64/Sheet1!$M$20&lt;=Sheet1!$D$20, $AH64/Sheet1!$M$20,0)</f>
        <v>6120.1483894943358</v>
      </c>
      <c r="AL64" s="52">
        <f ca="1">IF($AH64/Sheet1!$M$21&lt;=Sheet1!$D$21, $AH64/Sheet1!$M$21,0)</f>
        <v>4800.1163839171259</v>
      </c>
      <c r="AM64" s="52">
        <f ca="1">IF($AH64/Sheet1!$M$22&lt;=Sheet1!$D$22, $AH64/Sheet1!$M$22,0)</f>
        <v>3758.4911286071101</v>
      </c>
    </row>
    <row r="65" spans="34:39">
      <c r="AH65" s="53">
        <v>126</v>
      </c>
      <c r="AI65" s="52">
        <f ca="1">IF($AH65/Sheet1!$M$18&lt;=Sheet1!$D$18, $AH65/Sheet1!$M$18, 0)</f>
        <v>0</v>
      </c>
      <c r="AJ65" s="52">
        <f ca="1">IF($AH65/Sheet1!$M$19&lt;=Sheet1!$D$19, $AH65/Sheet1!$M$19,0)</f>
        <v>0</v>
      </c>
      <c r="AK65" s="52">
        <f ca="1">IF($AH65/Sheet1!$M$20&lt;=Sheet1!$D$20, $AH65/Sheet1!$M$20,0)</f>
        <v>6218.8604602926316</v>
      </c>
      <c r="AL65" s="52">
        <f ca="1">IF($AH65/Sheet1!$M$21&lt;=Sheet1!$D$21, $AH65/Sheet1!$M$21,0)</f>
        <v>4877.5376159157886</v>
      </c>
      <c r="AM65" s="52">
        <f ca="1">IF($AH65/Sheet1!$M$22&lt;=Sheet1!$D$22, $AH65/Sheet1!$M$22,0)</f>
        <v>3819.1119532620633</v>
      </c>
    </row>
    <row r="66" spans="34:39">
      <c r="AH66" s="51">
        <v>128</v>
      </c>
      <c r="AI66" s="52">
        <f ca="1">IF($AH66/Sheet1!$M$18&lt;=Sheet1!$D$18, $AH66/Sheet1!$M$18, 0)</f>
        <v>0</v>
      </c>
      <c r="AJ66" s="52">
        <f ca="1">IF($AH66/Sheet1!$M$19&lt;=Sheet1!$D$19, $AH66/Sheet1!$M$19,0)</f>
        <v>0</v>
      </c>
      <c r="AK66" s="52">
        <f ca="1">IF($AH66/Sheet1!$M$20&lt;=Sheet1!$D$20, $AH66/Sheet1!$M$20,0)</f>
        <v>6317.5725310909265</v>
      </c>
      <c r="AL66" s="52">
        <f ca="1">IF($AH66/Sheet1!$M$21&lt;=Sheet1!$D$21, $AH66/Sheet1!$M$21,0)</f>
        <v>4954.9588479144522</v>
      </c>
      <c r="AM66" s="52">
        <f ca="1">IF($AH66/Sheet1!$M$22&lt;=Sheet1!$D$22, $AH66/Sheet1!$M$22,0)</f>
        <v>3879.7327779170168</v>
      </c>
    </row>
    <row r="67" spans="34:39">
      <c r="AH67" s="51">
        <v>130</v>
      </c>
      <c r="AI67" s="52">
        <f ca="1">IF($AH67/Sheet1!$M$18&lt;=Sheet1!$D$18, $AH67/Sheet1!$M$18, 0)</f>
        <v>0</v>
      </c>
      <c r="AJ67" s="52">
        <f ca="1">IF($AH67/Sheet1!$M$19&lt;=Sheet1!$D$19, $AH67/Sheet1!$M$19,0)</f>
        <v>0</v>
      </c>
      <c r="AK67" s="52">
        <f ca="1">IF($AH67/Sheet1!$M$20&lt;=Sheet1!$D$20, $AH67/Sheet1!$M$20,0)</f>
        <v>6416.2846018892224</v>
      </c>
      <c r="AL67" s="52">
        <f ca="1">IF($AH67/Sheet1!$M$21&lt;=Sheet1!$D$21, $AH67/Sheet1!$M$21,0)</f>
        <v>5032.380079913115</v>
      </c>
      <c r="AM67" s="52">
        <f ca="1">IF($AH67/Sheet1!$M$22&lt;=Sheet1!$D$22, $AH67/Sheet1!$M$22,0)</f>
        <v>3940.3536025719704</v>
      </c>
    </row>
    <row r="68" spans="34:39">
      <c r="AH68" s="53">
        <v>132</v>
      </c>
      <c r="AI68" s="52">
        <f ca="1">IF($AH68/Sheet1!$M$18&lt;=Sheet1!$D$18, $AH68/Sheet1!$M$18, 0)</f>
        <v>0</v>
      </c>
      <c r="AJ68" s="52">
        <f ca="1">IF($AH68/Sheet1!$M$19&lt;=Sheet1!$D$19, $AH68/Sheet1!$M$19,0)</f>
        <v>0</v>
      </c>
      <c r="AK68" s="52">
        <f ca="1">IF($AH68/Sheet1!$M$20&lt;=Sheet1!$D$20, $AH68/Sheet1!$M$20,0)</f>
        <v>6514.9966726875182</v>
      </c>
      <c r="AL68" s="52">
        <f ca="1">IF($AH68/Sheet1!$M$21&lt;=Sheet1!$D$21, $AH68/Sheet1!$M$21,0)</f>
        <v>5109.8013119117786</v>
      </c>
      <c r="AM68" s="52">
        <f ca="1">IF($AH68/Sheet1!$M$22&lt;=Sheet1!$D$22, $AH68/Sheet1!$M$22,0)</f>
        <v>4000.9744272269236</v>
      </c>
    </row>
    <row r="69" spans="34:39">
      <c r="AH69" s="51">
        <v>134</v>
      </c>
      <c r="AI69" s="52">
        <f ca="1">IF($AH69/Sheet1!$M$18&lt;=Sheet1!$D$18, $AH69/Sheet1!$M$18, 0)</f>
        <v>0</v>
      </c>
      <c r="AJ69" s="52">
        <f ca="1">IF($AH69/Sheet1!$M$19&lt;=Sheet1!$D$19, $AH69/Sheet1!$M$19,0)</f>
        <v>0</v>
      </c>
      <c r="AK69" s="52">
        <f ca="1">IF($AH69/Sheet1!$M$20&lt;=Sheet1!$D$20, $AH69/Sheet1!$M$20,0)</f>
        <v>6613.708743485814</v>
      </c>
      <c r="AL69" s="52">
        <f ca="1">IF($AH69/Sheet1!$M$21&lt;=Sheet1!$D$21, $AH69/Sheet1!$M$21,0)</f>
        <v>5187.2225439104423</v>
      </c>
      <c r="AM69" s="52">
        <f ca="1">IF($AH69/Sheet1!$M$22&lt;=Sheet1!$D$22, $AH69/Sheet1!$M$22,0)</f>
        <v>4061.5952518818772</v>
      </c>
    </row>
    <row r="70" spans="34:39">
      <c r="AH70" s="53">
        <v>136</v>
      </c>
      <c r="AI70" s="52">
        <f ca="1">IF($AH70/Sheet1!$M$18&lt;=Sheet1!$D$18, $AH70/Sheet1!$M$18, 0)</f>
        <v>0</v>
      </c>
      <c r="AJ70" s="52">
        <f ca="1">IF($AH70/Sheet1!$M$19&lt;=Sheet1!$D$19, $AH70/Sheet1!$M$19,0)</f>
        <v>0</v>
      </c>
      <c r="AK70" s="52">
        <f ca="1">IF($AH70/Sheet1!$M$20&lt;=Sheet1!$D$20, $AH70/Sheet1!$M$20,0)</f>
        <v>6712.4208142841098</v>
      </c>
      <c r="AL70" s="52">
        <f ca="1">IF($AH70/Sheet1!$M$21&lt;=Sheet1!$D$21, $AH70/Sheet1!$M$21,0)</f>
        <v>5264.643775909105</v>
      </c>
      <c r="AM70" s="52">
        <f ca="1">IF($AH70/Sheet1!$M$22&lt;=Sheet1!$D$22, $AH70/Sheet1!$M$22,0)</f>
        <v>4122.2160765368308</v>
      </c>
    </row>
    <row r="71" spans="34:39">
      <c r="AH71" s="51">
        <v>138</v>
      </c>
      <c r="AI71" s="52">
        <f ca="1">IF($AH71/Sheet1!$M$18&lt;=Sheet1!$D$18, $AH71/Sheet1!$M$18, 0)</f>
        <v>0</v>
      </c>
      <c r="AJ71" s="52">
        <f ca="1">IF($AH71/Sheet1!$M$19&lt;=Sheet1!$D$19, $AH71/Sheet1!$M$19,0)</f>
        <v>0</v>
      </c>
      <c r="AK71" s="52">
        <f ca="1">IF($AH71/Sheet1!$M$20&lt;=Sheet1!$D$20, $AH71/Sheet1!$M$20,0)</f>
        <v>6811.1328850824057</v>
      </c>
      <c r="AL71" s="52">
        <f ca="1">IF($AH71/Sheet1!$M$21&lt;=Sheet1!$D$21, $AH71/Sheet1!$M$21,0)</f>
        <v>5342.0650079077686</v>
      </c>
      <c r="AM71" s="52">
        <f ca="1">IF($AH71/Sheet1!$M$22&lt;=Sheet1!$D$22, $AH71/Sheet1!$M$22,0)</f>
        <v>4182.8369011917839</v>
      </c>
    </row>
    <row r="72" spans="34:39">
      <c r="AH72" s="51">
        <v>140</v>
      </c>
      <c r="AI72" s="52">
        <f ca="1">IF($AH72/Sheet1!$M$18&lt;=Sheet1!$D$18, $AH72/Sheet1!$M$18, 0)</f>
        <v>0</v>
      </c>
      <c r="AJ72" s="52">
        <f ca="1">IF($AH72/Sheet1!$M$19&lt;=Sheet1!$D$19, $AH72/Sheet1!$M$19,0)</f>
        <v>0</v>
      </c>
      <c r="AK72" s="52">
        <f ca="1">IF($AH72/Sheet1!$M$20&lt;=Sheet1!$D$20, $AH72/Sheet1!$M$20,0)</f>
        <v>6909.8449558807015</v>
      </c>
      <c r="AL72" s="52">
        <f ca="1">IF($AH72/Sheet1!$M$21&lt;=Sheet1!$D$21, $AH72/Sheet1!$M$21,0)</f>
        <v>5419.4862399064323</v>
      </c>
      <c r="AM72" s="52">
        <f ca="1">IF($AH72/Sheet1!$M$22&lt;=Sheet1!$D$22, $AH72/Sheet1!$M$22,0)</f>
        <v>4243.457725846737</v>
      </c>
    </row>
    <row r="73" spans="34:39">
      <c r="AH73" s="53">
        <v>142</v>
      </c>
      <c r="AI73" s="52">
        <f ca="1">IF($AH73/Sheet1!$M$18&lt;=Sheet1!$D$18, $AH73/Sheet1!$M$18, 0)</f>
        <v>0</v>
      </c>
      <c r="AJ73" s="52">
        <f ca="1">IF($AH73/Sheet1!$M$19&lt;=Sheet1!$D$19, $AH73/Sheet1!$M$19,0)</f>
        <v>0</v>
      </c>
      <c r="AK73" s="52">
        <f ca="1">IF($AH73/Sheet1!$M$20&lt;=Sheet1!$D$20, $AH73/Sheet1!$M$20,0)</f>
        <v>7008.5570266789973</v>
      </c>
      <c r="AL73" s="52">
        <f ca="1">IF($AH73/Sheet1!$M$21&lt;=Sheet1!$D$21, $AH73/Sheet1!$M$21,0)</f>
        <v>5496.907471905095</v>
      </c>
      <c r="AM73" s="52">
        <f ca="1">IF($AH73/Sheet1!$M$22&lt;=Sheet1!$D$22, $AH73/Sheet1!$M$22,0)</f>
        <v>4304.0785505016902</v>
      </c>
    </row>
    <row r="74" spans="34:39">
      <c r="AH74" s="51">
        <v>144</v>
      </c>
      <c r="AI74" s="52">
        <f ca="1">IF($AH74/Sheet1!$M$18&lt;=Sheet1!$D$18, $AH74/Sheet1!$M$18, 0)</f>
        <v>0</v>
      </c>
      <c r="AJ74" s="52">
        <f ca="1">IF($AH74/Sheet1!$M$19&lt;=Sheet1!$D$19, $AH74/Sheet1!$M$19,0)</f>
        <v>0</v>
      </c>
      <c r="AK74" s="52">
        <f ca="1">IF($AH74/Sheet1!$M$20&lt;=Sheet1!$D$20, $AH74/Sheet1!$M$20,0)</f>
        <v>7107.2690974772931</v>
      </c>
      <c r="AL74" s="52">
        <f ca="1">IF($AH74/Sheet1!$M$21&lt;=Sheet1!$D$21, $AH74/Sheet1!$M$21,0)</f>
        <v>5574.3287039037587</v>
      </c>
      <c r="AM74" s="52">
        <f ca="1">IF($AH74/Sheet1!$M$22&lt;=Sheet1!$D$22, $AH74/Sheet1!$M$22,0)</f>
        <v>4364.6993751566442</v>
      </c>
    </row>
    <row r="75" spans="34:39">
      <c r="AH75" s="53">
        <v>146</v>
      </c>
      <c r="AI75" s="52">
        <f ca="1">IF($AH75/Sheet1!$M$18&lt;=Sheet1!$D$18, $AH75/Sheet1!$M$18, 0)</f>
        <v>0</v>
      </c>
      <c r="AJ75" s="52">
        <f ca="1">IF($AH75/Sheet1!$M$19&lt;=Sheet1!$D$19, $AH75/Sheet1!$M$19,0)</f>
        <v>0</v>
      </c>
      <c r="AK75" s="52">
        <f ca="1">IF($AH75/Sheet1!$M$20&lt;=Sheet1!$D$20, $AH75/Sheet1!$M$20,0)</f>
        <v>7205.981168275589</v>
      </c>
      <c r="AL75" s="52">
        <f ca="1">IF($AH75/Sheet1!$M$21&lt;=Sheet1!$D$21, $AH75/Sheet1!$M$21,0)</f>
        <v>5651.7499359024223</v>
      </c>
      <c r="AM75" s="52">
        <f ca="1">IF($AH75/Sheet1!$M$22&lt;=Sheet1!$D$22, $AH75/Sheet1!$M$22,0)</f>
        <v>4425.3201998115974</v>
      </c>
    </row>
    <row r="76" spans="34:39">
      <c r="AH76" s="51">
        <v>148</v>
      </c>
      <c r="AI76" s="52">
        <f ca="1">IF($AH76/Sheet1!$M$18&lt;=Sheet1!$D$18, $AH76/Sheet1!$M$18, 0)</f>
        <v>0</v>
      </c>
      <c r="AJ76" s="52">
        <f ca="1">IF($AH76/Sheet1!$M$19&lt;=Sheet1!$D$19, $AH76/Sheet1!$M$19,0)</f>
        <v>0</v>
      </c>
      <c r="AK76" s="52">
        <f ca="1">IF($AH76/Sheet1!$M$20&lt;=Sheet1!$D$20, $AH76/Sheet1!$M$20,0)</f>
        <v>7304.6932390738839</v>
      </c>
      <c r="AL76" s="52">
        <f ca="1">IF($AH76/Sheet1!$M$21&lt;=Sheet1!$D$21, $AH76/Sheet1!$M$21,0)</f>
        <v>5729.171167901085</v>
      </c>
      <c r="AM76" s="52">
        <f ca="1">IF($AH76/Sheet1!$M$22&lt;=Sheet1!$D$22, $AH76/Sheet1!$M$22,0)</f>
        <v>4485.9410244665505</v>
      </c>
    </row>
    <row r="77" spans="34:39">
      <c r="AH77" s="51">
        <v>150</v>
      </c>
      <c r="AI77" s="52">
        <f ca="1">IF($AH77/Sheet1!$M$18&lt;=Sheet1!$D$18, $AH77/Sheet1!$M$18, 0)</f>
        <v>0</v>
      </c>
      <c r="AJ77" s="52">
        <f ca="1">IF($AH77/Sheet1!$M$19&lt;=Sheet1!$D$19, $AH77/Sheet1!$M$19,0)</f>
        <v>0</v>
      </c>
      <c r="AK77" s="52">
        <f ca="1">IF($AH77/Sheet1!$M$20&lt;=Sheet1!$D$20, $AH77/Sheet1!$M$20,0)</f>
        <v>7403.4053098721797</v>
      </c>
      <c r="AL77" s="52">
        <f ca="1">IF($AH77/Sheet1!$M$21&lt;=Sheet1!$D$21, $AH77/Sheet1!$M$21,0)</f>
        <v>5806.5923998997487</v>
      </c>
      <c r="AM77" s="52">
        <f ca="1">IF($AH77/Sheet1!$M$22&lt;=Sheet1!$D$22, $AH77/Sheet1!$M$22,0)</f>
        <v>4546.5618491215037</v>
      </c>
    </row>
    <row r="78" spans="34:39">
      <c r="AH78" s="53">
        <v>152</v>
      </c>
      <c r="AI78" s="52">
        <f ca="1">IF($AH78/Sheet1!$M$18&lt;=Sheet1!$D$18, $AH78/Sheet1!$M$18, 0)</f>
        <v>0</v>
      </c>
      <c r="AJ78" s="52">
        <f ca="1">IF($AH78/Sheet1!$M$19&lt;=Sheet1!$D$19, $AH78/Sheet1!$M$19,0)</f>
        <v>0</v>
      </c>
      <c r="AK78" s="52">
        <f ca="1">IF($AH78/Sheet1!$M$20&lt;=Sheet1!$D$20, $AH78/Sheet1!$M$20,0)</f>
        <v>0</v>
      </c>
      <c r="AL78" s="52">
        <f ca="1">IF($AH78/Sheet1!$M$21&lt;=Sheet1!$D$21, $AH78/Sheet1!$M$21,0)</f>
        <v>5884.0136318984114</v>
      </c>
      <c r="AM78" s="52">
        <f ca="1">IF($AH78/Sheet1!$M$22&lt;=Sheet1!$D$22, $AH78/Sheet1!$M$22,0)</f>
        <v>4607.1826737764577</v>
      </c>
    </row>
    <row r="79" spans="34:39">
      <c r="AH79" s="51">
        <v>154</v>
      </c>
      <c r="AI79" s="52">
        <f ca="1">IF($AH79/Sheet1!$M$18&lt;=Sheet1!$D$18, $AH79/Sheet1!$M$18, 0)</f>
        <v>0</v>
      </c>
      <c r="AJ79" s="52">
        <f ca="1">IF($AH79/Sheet1!$M$19&lt;=Sheet1!$D$19, $AH79/Sheet1!$M$19,0)</f>
        <v>0</v>
      </c>
      <c r="AK79" s="52">
        <f ca="1">IF($AH79/Sheet1!$M$20&lt;=Sheet1!$D$20, $AH79/Sheet1!$M$20,0)</f>
        <v>0</v>
      </c>
      <c r="AL79" s="52">
        <f ca="1">IF($AH79/Sheet1!$M$21&lt;=Sheet1!$D$21, $AH79/Sheet1!$M$21,0)</f>
        <v>5961.434863897075</v>
      </c>
      <c r="AM79" s="52">
        <f ca="1">IF($AH79/Sheet1!$M$22&lt;=Sheet1!$D$22, $AH79/Sheet1!$M$22,0)</f>
        <v>4667.8034984314108</v>
      </c>
    </row>
    <row r="80" spans="34:39">
      <c r="AH80" s="53">
        <v>156</v>
      </c>
      <c r="AI80" s="52">
        <f ca="1">IF($AH80/Sheet1!$M$18&lt;=Sheet1!$D$18, $AH80/Sheet1!$M$18, 0)</f>
        <v>0</v>
      </c>
      <c r="AJ80" s="52">
        <f ca="1">IF($AH80/Sheet1!$M$19&lt;=Sheet1!$D$19, $AH80/Sheet1!$M$19,0)</f>
        <v>0</v>
      </c>
      <c r="AK80" s="52">
        <f ca="1">IF($AH80/Sheet1!$M$20&lt;=Sheet1!$D$20, $AH80/Sheet1!$M$20,0)</f>
        <v>0</v>
      </c>
      <c r="AL80" s="52">
        <f ca="1">IF($AH80/Sheet1!$M$21&lt;=Sheet1!$D$21, $AH80/Sheet1!$M$21,0)</f>
        <v>6038.8560958957387</v>
      </c>
      <c r="AM80" s="52">
        <f ca="1">IF($AH80/Sheet1!$M$22&lt;=Sheet1!$D$22, $AH80/Sheet1!$M$22,0)</f>
        <v>4728.424323086364</v>
      </c>
    </row>
    <row r="81" spans="34:39">
      <c r="AH81" s="51">
        <v>158</v>
      </c>
      <c r="AI81" s="52">
        <f ca="1">IF($AH81/Sheet1!$M$18&lt;=Sheet1!$D$18, $AH81/Sheet1!$M$18, 0)</f>
        <v>0</v>
      </c>
      <c r="AJ81" s="52">
        <f ca="1">IF($AH81/Sheet1!$M$19&lt;=Sheet1!$D$19, $AH81/Sheet1!$M$19,0)</f>
        <v>0</v>
      </c>
      <c r="AK81" s="52">
        <f ca="1">IF($AH81/Sheet1!$M$20&lt;=Sheet1!$D$20, $AH81/Sheet1!$M$20,0)</f>
        <v>0</v>
      </c>
      <c r="AL81" s="52">
        <f ca="1">IF($AH81/Sheet1!$M$21&lt;=Sheet1!$D$21, $AH81/Sheet1!$M$21,0)</f>
        <v>6116.2773278944014</v>
      </c>
      <c r="AM81" s="52">
        <f ca="1">IF($AH81/Sheet1!$M$22&lt;=Sheet1!$D$22, $AH81/Sheet1!$M$22,0)</f>
        <v>4789.045147741318</v>
      </c>
    </row>
    <row r="82" spans="34:39">
      <c r="AH82" s="51">
        <v>160</v>
      </c>
      <c r="AI82" s="52">
        <f ca="1">IF($AH82/Sheet1!$M$18&lt;=Sheet1!$D$18, $AH82/Sheet1!$M$18, 0)</f>
        <v>0</v>
      </c>
      <c r="AJ82" s="52">
        <f ca="1">IF($AH82/Sheet1!$M$19&lt;=Sheet1!$D$19, $AH82/Sheet1!$M$19,0)</f>
        <v>0</v>
      </c>
      <c r="AK82" s="52">
        <f ca="1">IF($AH82/Sheet1!$M$20&lt;=Sheet1!$D$20, $AH82/Sheet1!$M$20,0)</f>
        <v>0</v>
      </c>
      <c r="AL82" s="52">
        <f ca="1">IF($AH82/Sheet1!$M$21&lt;=Sheet1!$D$21, $AH82/Sheet1!$M$21,0)</f>
        <v>6193.6985598930651</v>
      </c>
      <c r="AM82" s="52">
        <f ca="1">IF($AH82/Sheet1!$M$22&lt;=Sheet1!$D$22, $AH82/Sheet1!$M$22,0)</f>
        <v>4849.6659723962712</v>
      </c>
    </row>
    <row r="83" spans="34:39">
      <c r="AH83" s="53">
        <v>162</v>
      </c>
      <c r="AI83" s="52">
        <f ca="1">IF($AH83/Sheet1!$M$18&lt;=Sheet1!$D$18, $AH83/Sheet1!$M$18, 0)</f>
        <v>0</v>
      </c>
      <c r="AJ83" s="52">
        <f ca="1">IF($AH83/Sheet1!$M$19&lt;=Sheet1!$D$19, $AH83/Sheet1!$M$19,0)</f>
        <v>0</v>
      </c>
      <c r="AK83" s="52">
        <f ca="1">IF($AH83/Sheet1!$M$20&lt;=Sheet1!$D$20, $AH83/Sheet1!$M$20,0)</f>
        <v>0</v>
      </c>
      <c r="AL83" s="52">
        <f ca="1">IF($AH83/Sheet1!$M$21&lt;=Sheet1!$D$21, $AH83/Sheet1!$M$21,0)</f>
        <v>6271.1197918917287</v>
      </c>
      <c r="AM83" s="52">
        <f ca="1">IF($AH83/Sheet1!$M$22&lt;=Sheet1!$D$22, $AH83/Sheet1!$M$22,0)</f>
        <v>4910.2867970512243</v>
      </c>
    </row>
    <row r="84" spans="34:39">
      <c r="AH84" s="51">
        <v>164</v>
      </c>
      <c r="AI84" s="52">
        <f ca="1">IF($AH84/Sheet1!$M$18&lt;=Sheet1!$D$18, $AH84/Sheet1!$M$18, 0)</f>
        <v>0</v>
      </c>
      <c r="AJ84" s="52">
        <f ca="1">IF($AH84/Sheet1!$M$19&lt;=Sheet1!$D$19, $AH84/Sheet1!$M$19,0)</f>
        <v>0</v>
      </c>
      <c r="AK84" s="52">
        <f ca="1">IF($AH84/Sheet1!$M$20&lt;=Sheet1!$D$20, $AH84/Sheet1!$M$20,0)</f>
        <v>0</v>
      </c>
      <c r="AL84" s="52">
        <f ca="1">IF($AH84/Sheet1!$M$21&lt;=Sheet1!$D$21, $AH84/Sheet1!$M$21,0)</f>
        <v>6348.5410238903914</v>
      </c>
      <c r="AM84" s="52">
        <f ca="1">IF($AH84/Sheet1!$M$22&lt;=Sheet1!$D$22, $AH84/Sheet1!$M$22,0)</f>
        <v>4970.9076217061775</v>
      </c>
    </row>
    <row r="85" spans="34:39">
      <c r="AH85" s="53">
        <v>166</v>
      </c>
      <c r="AI85" s="52">
        <f ca="1">IF($AH85/Sheet1!$M$18&lt;=Sheet1!$D$18, $AH85/Sheet1!$M$18, 0)</f>
        <v>0</v>
      </c>
      <c r="AJ85" s="52">
        <f ca="1">IF($AH85/Sheet1!$M$19&lt;=Sheet1!$D$19, $AH85/Sheet1!$M$19,0)</f>
        <v>0</v>
      </c>
      <c r="AK85" s="52">
        <f ca="1">IF($AH85/Sheet1!$M$20&lt;=Sheet1!$D$20, $AH85/Sheet1!$M$20,0)</f>
        <v>0</v>
      </c>
      <c r="AL85" s="52">
        <f ca="1">IF($AH85/Sheet1!$M$21&lt;=Sheet1!$D$21, $AH85/Sheet1!$M$21,0)</f>
        <v>6425.9622558890551</v>
      </c>
      <c r="AM85" s="52">
        <f ca="1">IF($AH85/Sheet1!$M$22&lt;=Sheet1!$D$22, $AH85/Sheet1!$M$22,0)</f>
        <v>5031.5284463611315</v>
      </c>
    </row>
    <row r="86" spans="34:39">
      <c r="AH86" s="51">
        <v>168</v>
      </c>
      <c r="AI86" s="52">
        <f ca="1">IF($AH86/Sheet1!$M$18&lt;=Sheet1!$D$18, $AH86/Sheet1!$M$18, 0)</f>
        <v>0</v>
      </c>
      <c r="AJ86" s="52">
        <f ca="1">IF($AH86/Sheet1!$M$19&lt;=Sheet1!$D$19, $AH86/Sheet1!$M$19,0)</f>
        <v>0</v>
      </c>
      <c r="AK86" s="52">
        <f ca="1">IF($AH86/Sheet1!$M$20&lt;=Sheet1!$D$20, $AH86/Sheet1!$M$20,0)</f>
        <v>0</v>
      </c>
      <c r="AL86" s="52">
        <f ca="1">IF($AH86/Sheet1!$M$21&lt;=Sheet1!$D$21, $AH86/Sheet1!$M$21,0)</f>
        <v>6503.3834878877187</v>
      </c>
      <c r="AM86" s="52">
        <f ca="1">IF($AH86/Sheet1!$M$22&lt;=Sheet1!$D$22, $AH86/Sheet1!$M$22,0)</f>
        <v>5092.1492710160846</v>
      </c>
    </row>
    <row r="87" spans="34:39">
      <c r="AH87" s="51">
        <v>170</v>
      </c>
      <c r="AI87" s="52">
        <f ca="1">IF($AH87/Sheet1!$M$18&lt;=Sheet1!$D$18, $AH87/Sheet1!$M$18, 0)</f>
        <v>0</v>
      </c>
      <c r="AJ87" s="52">
        <f ca="1">IF($AH87/Sheet1!$M$19&lt;=Sheet1!$D$19, $AH87/Sheet1!$M$19,0)</f>
        <v>0</v>
      </c>
      <c r="AK87" s="52">
        <f ca="1">IF($AH87/Sheet1!$M$20&lt;=Sheet1!$D$20, $AH87/Sheet1!$M$20,0)</f>
        <v>0</v>
      </c>
      <c r="AL87" s="52">
        <f ca="1">IF($AH87/Sheet1!$M$21&lt;=Sheet1!$D$21, $AH87/Sheet1!$M$21,0)</f>
        <v>6580.8047198863815</v>
      </c>
      <c r="AM87" s="52">
        <f ca="1">IF($AH87/Sheet1!$M$22&lt;=Sheet1!$D$22, $AH87/Sheet1!$M$22,0)</f>
        <v>5152.7700956710378</v>
      </c>
    </row>
    <row r="88" spans="34:39">
      <c r="AH88" s="53">
        <v>172</v>
      </c>
      <c r="AI88" s="52">
        <f ca="1">IF($AH88/Sheet1!$M$18&lt;=Sheet1!$D$18, $AH88/Sheet1!$M$18, 0)</f>
        <v>0</v>
      </c>
      <c r="AJ88" s="52">
        <f ca="1">IF($AH88/Sheet1!$M$19&lt;=Sheet1!$D$19, $AH88/Sheet1!$M$19,0)</f>
        <v>0</v>
      </c>
      <c r="AK88" s="52">
        <f ca="1">IF($AH88/Sheet1!$M$20&lt;=Sheet1!$D$20, $AH88/Sheet1!$M$20,0)</f>
        <v>0</v>
      </c>
      <c r="AL88" s="52">
        <f ca="1">IF($AH88/Sheet1!$M$21&lt;=Sheet1!$D$21, $AH88/Sheet1!$M$21,0)</f>
        <v>6658.2259518850451</v>
      </c>
      <c r="AM88" s="52">
        <f ca="1">IF($AH88/Sheet1!$M$22&lt;=Sheet1!$D$22, $AH88/Sheet1!$M$22,0)</f>
        <v>5213.3909203259918</v>
      </c>
    </row>
    <row r="89" spans="34:39">
      <c r="AH89" s="51">
        <v>174</v>
      </c>
      <c r="AI89" s="52">
        <f ca="1">IF($AH89/Sheet1!$M$18&lt;=Sheet1!$D$18, $AH89/Sheet1!$M$18, 0)</f>
        <v>0</v>
      </c>
      <c r="AJ89" s="52">
        <f ca="1">IF($AH89/Sheet1!$M$19&lt;=Sheet1!$D$19, $AH89/Sheet1!$M$19,0)</f>
        <v>0</v>
      </c>
      <c r="AK89" s="52">
        <f ca="1">IF($AH89/Sheet1!$M$20&lt;=Sheet1!$D$20, $AH89/Sheet1!$M$20,0)</f>
        <v>0</v>
      </c>
      <c r="AL89" s="52">
        <f ca="1">IF($AH89/Sheet1!$M$21&lt;=Sheet1!$D$21, $AH89/Sheet1!$M$21,0)</f>
        <v>6735.6471838837078</v>
      </c>
      <c r="AM89" s="52">
        <f ca="1">IF($AH89/Sheet1!$M$22&lt;=Sheet1!$D$22, $AH89/Sheet1!$M$22,0)</f>
        <v>5274.011744980945</v>
      </c>
    </row>
    <row r="90" spans="34:39">
      <c r="AH90" s="53">
        <v>176</v>
      </c>
      <c r="AI90" s="52">
        <f ca="1">IF($AH90/Sheet1!$M$18&lt;=Sheet1!$D$18, $AH90/Sheet1!$M$18, 0)</f>
        <v>0</v>
      </c>
      <c r="AJ90" s="52">
        <f ca="1">IF($AH90/Sheet1!$M$19&lt;=Sheet1!$D$19, $AH90/Sheet1!$M$19,0)</f>
        <v>0</v>
      </c>
      <c r="AK90" s="52">
        <f ca="1">IF($AH90/Sheet1!$M$20&lt;=Sheet1!$D$20, $AH90/Sheet1!$M$20,0)</f>
        <v>0</v>
      </c>
      <c r="AL90" s="52">
        <f ca="1">IF($AH90/Sheet1!$M$21&lt;=Sheet1!$D$21, $AH90/Sheet1!$M$21,0)</f>
        <v>6813.0684158823715</v>
      </c>
      <c r="AM90" s="52">
        <f ca="1">IF($AH90/Sheet1!$M$22&lt;=Sheet1!$D$22, $AH90/Sheet1!$M$22,0)</f>
        <v>5334.6325696358981</v>
      </c>
    </row>
    <row r="91" spans="34:39">
      <c r="AH91" s="51">
        <v>178</v>
      </c>
      <c r="AI91" s="52">
        <f ca="1">IF($AH91/Sheet1!$M$18&lt;=Sheet1!$D$18, $AH91/Sheet1!$M$18, 0)</f>
        <v>0</v>
      </c>
      <c r="AJ91" s="52">
        <f ca="1">IF($AH91/Sheet1!$M$19&lt;=Sheet1!$D$19, $AH91/Sheet1!$M$19,0)</f>
        <v>0</v>
      </c>
      <c r="AK91" s="52">
        <f ca="1">IF($AH91/Sheet1!$M$20&lt;=Sheet1!$D$20, $AH91/Sheet1!$M$20,0)</f>
        <v>0</v>
      </c>
      <c r="AL91" s="52">
        <f ca="1">IF($AH91/Sheet1!$M$21&lt;=Sheet1!$D$21, $AH91/Sheet1!$M$21,0)</f>
        <v>6890.4896478810351</v>
      </c>
      <c r="AM91" s="52">
        <f ca="1">IF($AH91/Sheet1!$M$22&lt;=Sheet1!$D$22, $AH91/Sheet1!$M$22,0)</f>
        <v>5395.2533942908512</v>
      </c>
    </row>
    <row r="92" spans="34:39">
      <c r="AH92" s="51">
        <v>180</v>
      </c>
      <c r="AI92" s="52">
        <f ca="1">IF($AH92/Sheet1!$M$18&lt;=Sheet1!$D$18, $AH92/Sheet1!$M$18, 0)</f>
        <v>0</v>
      </c>
      <c r="AJ92" s="52">
        <f ca="1">IF($AH92/Sheet1!$M$19&lt;=Sheet1!$D$19, $AH92/Sheet1!$M$19,0)</f>
        <v>0</v>
      </c>
      <c r="AK92" s="52">
        <f ca="1">IF($AH92/Sheet1!$M$20&lt;=Sheet1!$D$20, $AH92/Sheet1!$M$20,0)</f>
        <v>0</v>
      </c>
      <c r="AL92" s="52">
        <f ca="1">IF($AH92/Sheet1!$M$21&lt;=Sheet1!$D$21, $AH92/Sheet1!$M$21,0)</f>
        <v>6967.9108798796979</v>
      </c>
      <c r="AM92" s="52">
        <f ca="1">IF($AH92/Sheet1!$M$22&lt;=Sheet1!$D$22, $AH92/Sheet1!$M$22,0)</f>
        <v>5455.8742189458053</v>
      </c>
    </row>
    <row r="93" spans="34:39">
      <c r="AH93" s="53">
        <v>182</v>
      </c>
      <c r="AI93" s="52">
        <f ca="1">IF($AH93/Sheet1!$M$18&lt;=Sheet1!$D$18, $AH93/Sheet1!$M$18, 0)</f>
        <v>0</v>
      </c>
      <c r="AJ93" s="52">
        <f ca="1">IF($AH93/Sheet1!$M$19&lt;=Sheet1!$D$19, $AH93/Sheet1!$M$19,0)</f>
        <v>0</v>
      </c>
      <c r="AK93" s="52">
        <f ca="1">IF($AH93/Sheet1!$M$20&lt;=Sheet1!$D$20, $AH93/Sheet1!$M$20,0)</f>
        <v>0</v>
      </c>
      <c r="AL93" s="52">
        <f ca="1">IF($AH93/Sheet1!$M$21&lt;=Sheet1!$D$21, $AH93/Sheet1!$M$21,0)</f>
        <v>7045.3321118783615</v>
      </c>
      <c r="AM93" s="52">
        <f ca="1">IF($AH93/Sheet1!$M$22&lt;=Sheet1!$D$22, $AH93/Sheet1!$M$22,0)</f>
        <v>5516.4950436007584</v>
      </c>
    </row>
    <row r="94" spans="34:39">
      <c r="AH94" s="51">
        <v>184</v>
      </c>
      <c r="AI94" s="52">
        <f ca="1">IF($AH94/Sheet1!$M$18&lt;=Sheet1!$D$18, $AH94/Sheet1!$M$18, 0)</f>
        <v>0</v>
      </c>
      <c r="AJ94" s="52">
        <f ca="1">IF($AH94/Sheet1!$M$19&lt;=Sheet1!$D$19, $AH94/Sheet1!$M$19,0)</f>
        <v>0</v>
      </c>
      <c r="AK94" s="52">
        <f ca="1">IF($AH94/Sheet1!$M$20&lt;=Sheet1!$D$20, $AH94/Sheet1!$M$20,0)</f>
        <v>0</v>
      </c>
      <c r="AL94" s="52">
        <f ca="1">IF($AH94/Sheet1!$M$21&lt;=Sheet1!$D$21, $AH94/Sheet1!$M$21,0)</f>
        <v>7122.7533438770251</v>
      </c>
      <c r="AM94" s="52">
        <f ca="1">IF($AH94/Sheet1!$M$22&lt;=Sheet1!$D$22, $AH94/Sheet1!$M$22,0)</f>
        <v>5577.1158682557116</v>
      </c>
    </row>
    <row r="95" spans="34:39">
      <c r="AH95" s="53">
        <v>186</v>
      </c>
      <c r="AI95" s="52">
        <f ca="1">IF($AH95/Sheet1!$M$18&lt;=Sheet1!$D$18, $AH95/Sheet1!$M$18, 0)</f>
        <v>0</v>
      </c>
      <c r="AJ95" s="52">
        <f ca="1">IF($AH95/Sheet1!$M$19&lt;=Sheet1!$D$19, $AH95/Sheet1!$M$19,0)</f>
        <v>0</v>
      </c>
      <c r="AK95" s="52">
        <f ca="1">IF($AH95/Sheet1!$M$20&lt;=Sheet1!$D$20, $AH95/Sheet1!$M$20,0)</f>
        <v>0</v>
      </c>
      <c r="AL95" s="52">
        <f ca="1">IF($AH95/Sheet1!$M$21&lt;=Sheet1!$D$21, $AH95/Sheet1!$M$21,0)</f>
        <v>7200.1745758756879</v>
      </c>
      <c r="AM95" s="52">
        <f ca="1">IF($AH95/Sheet1!$M$22&lt;=Sheet1!$D$22, $AH95/Sheet1!$M$22,0)</f>
        <v>5637.7366929106647</v>
      </c>
    </row>
    <row r="96" spans="34:39">
      <c r="AH96" s="51">
        <v>188</v>
      </c>
      <c r="AI96" s="52">
        <f ca="1">IF($AH96/Sheet1!$M$18&lt;=Sheet1!$D$18, $AH96/Sheet1!$M$18, 0)</f>
        <v>0</v>
      </c>
      <c r="AJ96" s="52">
        <f ca="1">IF($AH96/Sheet1!$M$19&lt;=Sheet1!$D$19, $AH96/Sheet1!$M$19,0)</f>
        <v>0</v>
      </c>
      <c r="AK96" s="52">
        <f ca="1">IF($AH96/Sheet1!$M$20&lt;=Sheet1!$D$20, $AH96/Sheet1!$M$20,0)</f>
        <v>0</v>
      </c>
      <c r="AL96" s="52">
        <f ca="1">IF($AH96/Sheet1!$M$21&lt;=Sheet1!$D$21, $AH96/Sheet1!$M$21,0)</f>
        <v>7277.5958078743515</v>
      </c>
      <c r="AM96" s="52">
        <f ca="1">IF($AH96/Sheet1!$M$22&lt;=Sheet1!$D$22, $AH96/Sheet1!$M$22,0)</f>
        <v>5698.3575175656188</v>
      </c>
    </row>
    <row r="97" spans="34:39">
      <c r="AH97" s="51">
        <v>190</v>
      </c>
      <c r="AI97" s="52">
        <f ca="1">IF($AH97/Sheet1!$M$18&lt;=Sheet1!$D$18, $AH97/Sheet1!$M$18, 0)</f>
        <v>0</v>
      </c>
      <c r="AJ97" s="52">
        <f ca="1">IF($AH97/Sheet1!$M$19&lt;=Sheet1!$D$19, $AH97/Sheet1!$M$19,0)</f>
        <v>0</v>
      </c>
      <c r="AK97" s="52">
        <f ca="1">IF($AH97/Sheet1!$M$20&lt;=Sheet1!$D$20, $AH97/Sheet1!$M$20,0)</f>
        <v>0</v>
      </c>
      <c r="AL97" s="52">
        <f ca="1">IF($AH97/Sheet1!$M$21&lt;=Sheet1!$D$21, $AH97/Sheet1!$M$21,0)</f>
        <v>7355.0170398730152</v>
      </c>
      <c r="AM97" s="52">
        <f ca="1">IF($AH97/Sheet1!$M$22&lt;=Sheet1!$D$22, $AH97/Sheet1!$M$22,0)</f>
        <v>5758.9783422205719</v>
      </c>
    </row>
    <row r="98" spans="34:39">
      <c r="AH98" s="53">
        <v>192</v>
      </c>
      <c r="AI98" s="52">
        <f ca="1">IF($AH98/Sheet1!$M$18&lt;=Sheet1!$D$18, $AH98/Sheet1!$M$18, 0)</f>
        <v>0</v>
      </c>
      <c r="AJ98" s="52">
        <f ca="1">IF($AH98/Sheet1!$M$19&lt;=Sheet1!$D$19, $AH98/Sheet1!$M$19,0)</f>
        <v>0</v>
      </c>
      <c r="AK98" s="52">
        <f ca="1">IF($AH98/Sheet1!$M$20&lt;=Sheet1!$D$20, $AH98/Sheet1!$M$20,0)</f>
        <v>0</v>
      </c>
      <c r="AL98" s="52">
        <f ca="1">IF($AH98/Sheet1!$M$21&lt;=Sheet1!$D$21, $AH98/Sheet1!$M$21,0)</f>
        <v>7432.4382718716779</v>
      </c>
      <c r="AM98" s="52">
        <f ca="1">IF($AH98/Sheet1!$M$22&lt;=Sheet1!$D$22, $AH98/Sheet1!$M$22,0)</f>
        <v>5819.599166875525</v>
      </c>
    </row>
    <row r="99" spans="34:39">
      <c r="AH99" s="51">
        <v>194</v>
      </c>
      <c r="AI99" s="52">
        <f ca="1">IF($AH99/Sheet1!$M$18&lt;=Sheet1!$D$18, $AH99/Sheet1!$M$18, 0)</f>
        <v>0</v>
      </c>
      <c r="AJ99" s="52">
        <f ca="1">IF($AH99/Sheet1!$M$19&lt;=Sheet1!$D$19, $AH99/Sheet1!$M$19,0)</f>
        <v>0</v>
      </c>
      <c r="AK99" s="52">
        <f ca="1">IF($AH99/Sheet1!$M$20&lt;=Sheet1!$D$20, $AH99/Sheet1!$M$20,0)</f>
        <v>0</v>
      </c>
      <c r="AL99" s="52">
        <f ca="1">IF($AH99/Sheet1!$M$21&lt;=Sheet1!$D$21, $AH99/Sheet1!$M$21,0)</f>
        <v>0</v>
      </c>
      <c r="AM99" s="52">
        <f ca="1">IF($AH99/Sheet1!$M$22&lt;=Sheet1!$D$22, $AH99/Sheet1!$M$22,0)</f>
        <v>5880.2199915304791</v>
      </c>
    </row>
    <row r="100" spans="34:39">
      <c r="AH100" s="53">
        <v>196</v>
      </c>
      <c r="AI100" s="52">
        <f ca="1">IF($AH100/Sheet1!$M$18&lt;=Sheet1!$D$18, $AH100/Sheet1!$M$18, 0)</f>
        <v>0</v>
      </c>
      <c r="AJ100" s="52">
        <f ca="1">IF($AH100/Sheet1!$M$19&lt;=Sheet1!$D$19, $AH100/Sheet1!$M$19,0)</f>
        <v>0</v>
      </c>
      <c r="AK100" s="52">
        <f ca="1">IF($AH100/Sheet1!$M$20&lt;=Sheet1!$D$20, $AH100/Sheet1!$M$20,0)</f>
        <v>0</v>
      </c>
      <c r="AL100" s="52">
        <f ca="1">IF($AH100/Sheet1!$M$21&lt;=Sheet1!$D$21, $AH100/Sheet1!$M$21,0)</f>
        <v>0</v>
      </c>
      <c r="AM100" s="52">
        <f ca="1">IF($AH100/Sheet1!$M$22&lt;=Sheet1!$D$22, $AH100/Sheet1!$M$22,0)</f>
        <v>5940.8408161854322</v>
      </c>
    </row>
    <row r="101" spans="34:39">
      <c r="AH101" s="51">
        <v>198</v>
      </c>
      <c r="AI101" s="52">
        <f ca="1">IF($AH101/Sheet1!$M$18&lt;=Sheet1!$D$18, $AH101/Sheet1!$M$18, 0)</f>
        <v>0</v>
      </c>
      <c r="AJ101" s="52">
        <f ca="1">IF($AH101/Sheet1!$M$19&lt;=Sheet1!$D$19, $AH101/Sheet1!$M$19,0)</f>
        <v>0</v>
      </c>
      <c r="AK101" s="52">
        <f ca="1">IF($AH101/Sheet1!$M$20&lt;=Sheet1!$D$20, $AH101/Sheet1!$M$20,0)</f>
        <v>0</v>
      </c>
      <c r="AL101" s="52">
        <f ca="1">IF($AH101/Sheet1!$M$21&lt;=Sheet1!$D$21, $AH101/Sheet1!$M$21,0)</f>
        <v>0</v>
      </c>
      <c r="AM101" s="52">
        <f ca="1">IF($AH101/Sheet1!$M$22&lt;=Sheet1!$D$22, $AH101/Sheet1!$M$22,0)</f>
        <v>6001.4616408403854</v>
      </c>
    </row>
    <row r="102" spans="34:39">
      <c r="AH102" s="51">
        <v>200</v>
      </c>
      <c r="AI102" s="52">
        <f ca="1">IF($AH102/Sheet1!$M$18&lt;=Sheet1!$D$18, $AH102/Sheet1!$M$18, 0)</f>
        <v>0</v>
      </c>
      <c r="AJ102" s="52">
        <f ca="1">IF($AH102/Sheet1!$M$19&lt;=Sheet1!$D$19, $AH102/Sheet1!$M$19,0)</f>
        <v>0</v>
      </c>
      <c r="AK102" s="52">
        <f ca="1">IF($AH102/Sheet1!$M$20&lt;=Sheet1!$D$20, $AH102/Sheet1!$M$20,0)</f>
        <v>0</v>
      </c>
      <c r="AL102" s="52">
        <f ca="1">IF($AH102/Sheet1!$M$21&lt;=Sheet1!$D$21, $AH102/Sheet1!$M$21,0)</f>
        <v>0</v>
      </c>
      <c r="AM102" s="52">
        <f ca="1">IF($AH102/Sheet1!$M$22&lt;=Sheet1!$D$22, $AH102/Sheet1!$M$22,0)</f>
        <v>6062.0824654953385</v>
      </c>
    </row>
    <row r="103" spans="34:39">
      <c r="AH103" s="53">
        <v>202</v>
      </c>
      <c r="AI103" s="52">
        <f ca="1">IF($AH103/Sheet1!$M$18&lt;=Sheet1!$D$18, $AH103/Sheet1!$M$18, 0)</f>
        <v>0</v>
      </c>
      <c r="AJ103" s="52">
        <f ca="1">IF($AH103/Sheet1!$M$19&lt;=Sheet1!$D$19, $AH103/Sheet1!$M$19,0)</f>
        <v>0</v>
      </c>
      <c r="AK103" s="52">
        <f ca="1">IF($AH103/Sheet1!$M$20&lt;=Sheet1!$D$20, $AH103/Sheet1!$M$20,0)</f>
        <v>0</v>
      </c>
      <c r="AL103" s="52">
        <f ca="1">IF($AH103/Sheet1!$M$21&lt;=Sheet1!$D$21, $AH103/Sheet1!$M$21,0)</f>
        <v>0</v>
      </c>
      <c r="AM103" s="52">
        <f ca="1">IF($AH103/Sheet1!$M$22&lt;=Sheet1!$D$22, $AH103/Sheet1!$M$22,0)</f>
        <v>6122.7032901502926</v>
      </c>
    </row>
    <row r="104" spans="34:39">
      <c r="AH104" s="51">
        <v>204</v>
      </c>
      <c r="AI104" s="52">
        <f ca="1">IF($AH104/Sheet1!$M$18&lt;=Sheet1!$D$18, $AH104/Sheet1!$M$18, 0)</f>
        <v>0</v>
      </c>
      <c r="AJ104" s="52">
        <f ca="1">IF($AH104/Sheet1!$M$19&lt;=Sheet1!$D$19, $AH104/Sheet1!$M$19,0)</f>
        <v>0</v>
      </c>
      <c r="AK104" s="52">
        <f ca="1">IF($AH104/Sheet1!$M$20&lt;=Sheet1!$D$20, $AH104/Sheet1!$M$20,0)</f>
        <v>0</v>
      </c>
      <c r="AL104" s="52">
        <f ca="1">IF($AH104/Sheet1!$M$21&lt;=Sheet1!$D$21, $AH104/Sheet1!$M$21,0)</f>
        <v>0</v>
      </c>
      <c r="AM104" s="52">
        <f ca="1">IF($AH104/Sheet1!$M$22&lt;=Sheet1!$D$22, $AH104/Sheet1!$M$22,0)</f>
        <v>6183.3241148052457</v>
      </c>
    </row>
    <row r="105" spans="34:39">
      <c r="AH105" s="53">
        <v>206</v>
      </c>
      <c r="AI105" s="52">
        <f ca="1">IF($AH105/Sheet1!$M$18&lt;=Sheet1!$D$18, $AH105/Sheet1!$M$18, 0)</f>
        <v>0</v>
      </c>
      <c r="AJ105" s="52">
        <f ca="1">IF($AH105/Sheet1!$M$19&lt;=Sheet1!$D$19, $AH105/Sheet1!$M$19,0)</f>
        <v>0</v>
      </c>
      <c r="AK105" s="52">
        <f ca="1">IF($AH105/Sheet1!$M$20&lt;=Sheet1!$D$20, $AH105/Sheet1!$M$20,0)</f>
        <v>0</v>
      </c>
      <c r="AL105" s="52">
        <f ca="1">IF($AH105/Sheet1!$M$21&lt;=Sheet1!$D$21, $AH105/Sheet1!$M$21,0)</f>
        <v>0</v>
      </c>
      <c r="AM105" s="52">
        <f ca="1">IF($AH105/Sheet1!$M$22&lt;=Sheet1!$D$22, $AH105/Sheet1!$M$22,0)</f>
        <v>6243.9449394601988</v>
      </c>
    </row>
    <row r="106" spans="34:39">
      <c r="AH106" s="51">
        <v>208</v>
      </c>
      <c r="AI106" s="52">
        <f ca="1">IF($AH106/Sheet1!$M$18&lt;=Sheet1!$D$18, $AH106/Sheet1!$M$18, 0)</f>
        <v>0</v>
      </c>
      <c r="AJ106" s="52">
        <f ca="1">IF($AH106/Sheet1!$M$19&lt;=Sheet1!$D$19, $AH106/Sheet1!$M$19,0)</f>
        <v>0</v>
      </c>
      <c r="AK106" s="52">
        <f ca="1">IF($AH106/Sheet1!$M$20&lt;=Sheet1!$D$20, $AH106/Sheet1!$M$20,0)</f>
        <v>0</v>
      </c>
      <c r="AL106" s="52">
        <f ca="1">IF($AH106/Sheet1!$M$21&lt;=Sheet1!$D$21, $AH106/Sheet1!$M$21,0)</f>
        <v>0</v>
      </c>
      <c r="AM106" s="52">
        <f ca="1">IF($AH106/Sheet1!$M$22&lt;=Sheet1!$D$22, $AH106/Sheet1!$M$22,0)</f>
        <v>6304.565764115152</v>
      </c>
    </row>
    <row r="107" spans="34:39">
      <c r="AH107" s="51">
        <v>210</v>
      </c>
      <c r="AI107" s="52">
        <f ca="1">IF($AH107/Sheet1!$M$18&lt;=Sheet1!$D$18, $AH107/Sheet1!$M$18, 0)</f>
        <v>0</v>
      </c>
      <c r="AJ107" s="52">
        <f ca="1">IF($AH107/Sheet1!$M$19&lt;=Sheet1!$D$19, $AH107/Sheet1!$M$19,0)</f>
        <v>0</v>
      </c>
      <c r="AK107" s="52">
        <f ca="1">IF($AH107/Sheet1!$M$20&lt;=Sheet1!$D$20, $AH107/Sheet1!$M$20,0)</f>
        <v>0</v>
      </c>
      <c r="AL107" s="52">
        <f ca="1">IF($AH107/Sheet1!$M$21&lt;=Sheet1!$D$21, $AH107/Sheet1!$M$21,0)</f>
        <v>0</v>
      </c>
      <c r="AM107" s="52">
        <f ca="1">IF($AH107/Sheet1!$M$22&lt;=Sheet1!$D$22, $AH107/Sheet1!$M$22,0)</f>
        <v>6365.186588770106</v>
      </c>
    </row>
    <row r="108" spans="34:39">
      <c r="AH108" s="53">
        <v>212</v>
      </c>
      <c r="AI108" s="52">
        <f ca="1">IF($AH108/Sheet1!$M$18&lt;=Sheet1!$D$18, $AH108/Sheet1!$M$18, 0)</f>
        <v>0</v>
      </c>
      <c r="AJ108" s="52">
        <f ca="1">IF($AH108/Sheet1!$M$19&lt;=Sheet1!$D$19, $AH108/Sheet1!$M$19,0)</f>
        <v>0</v>
      </c>
      <c r="AK108" s="52">
        <f ca="1">IF($AH108/Sheet1!$M$20&lt;=Sheet1!$D$20, $AH108/Sheet1!$M$20,0)</f>
        <v>0</v>
      </c>
      <c r="AL108" s="52">
        <f ca="1">IF($AH108/Sheet1!$M$21&lt;=Sheet1!$D$21, $AH108/Sheet1!$M$21,0)</f>
        <v>0</v>
      </c>
      <c r="AM108" s="52">
        <f ca="1">IF($AH108/Sheet1!$M$22&lt;=Sheet1!$D$22, $AH108/Sheet1!$M$22,0)</f>
        <v>6425.8074134250592</v>
      </c>
    </row>
    <row r="109" spans="34:39">
      <c r="AH109" s="51">
        <v>214</v>
      </c>
      <c r="AI109" s="52">
        <f ca="1">IF($AH109/Sheet1!$M$18&lt;=Sheet1!$D$18, $AH109/Sheet1!$M$18, 0)</f>
        <v>0</v>
      </c>
      <c r="AJ109" s="52">
        <f ca="1">IF($AH109/Sheet1!$M$19&lt;=Sheet1!$D$19, $AH109/Sheet1!$M$19,0)</f>
        <v>0</v>
      </c>
      <c r="AK109" s="52">
        <f ca="1">IF($AH109/Sheet1!$M$20&lt;=Sheet1!$D$20, $AH109/Sheet1!$M$20,0)</f>
        <v>0</v>
      </c>
      <c r="AL109" s="52">
        <f ca="1">IF($AH109/Sheet1!$M$21&lt;=Sheet1!$D$21, $AH109/Sheet1!$M$21,0)</f>
        <v>0</v>
      </c>
      <c r="AM109" s="52">
        <f ca="1">IF($AH109/Sheet1!$M$22&lt;=Sheet1!$D$22, $AH109/Sheet1!$M$22,0)</f>
        <v>6486.4282380800123</v>
      </c>
    </row>
    <row r="110" spans="34:39">
      <c r="AH110" s="53">
        <v>216</v>
      </c>
      <c r="AI110" s="52">
        <f ca="1">IF($AH110/Sheet1!$M$18&lt;=Sheet1!$D$18, $AH110/Sheet1!$M$18, 0)</f>
        <v>0</v>
      </c>
      <c r="AJ110" s="52">
        <f ca="1">IF($AH110/Sheet1!$M$19&lt;=Sheet1!$D$19, $AH110/Sheet1!$M$19,0)</f>
        <v>0</v>
      </c>
      <c r="AK110" s="52">
        <f ca="1">IF($AH110/Sheet1!$M$20&lt;=Sheet1!$D$20, $AH110/Sheet1!$M$20,0)</f>
        <v>0</v>
      </c>
      <c r="AL110" s="52">
        <f ca="1">IF($AH110/Sheet1!$M$21&lt;=Sheet1!$D$21, $AH110/Sheet1!$M$21,0)</f>
        <v>0</v>
      </c>
      <c r="AM110" s="52">
        <f ca="1">IF($AH110/Sheet1!$M$22&lt;=Sheet1!$D$22, $AH110/Sheet1!$M$22,0)</f>
        <v>6547.0490627349664</v>
      </c>
    </row>
    <row r="111" spans="34:39">
      <c r="AH111" s="51">
        <v>218</v>
      </c>
      <c r="AI111" s="52">
        <f ca="1">IF($AH111/Sheet1!$M$18&lt;=Sheet1!$D$18, $AH111/Sheet1!$M$18, 0)</f>
        <v>0</v>
      </c>
      <c r="AJ111" s="52">
        <f ca="1">IF($AH111/Sheet1!$M$19&lt;=Sheet1!$D$19, $AH111/Sheet1!$M$19,0)</f>
        <v>0</v>
      </c>
      <c r="AK111" s="52">
        <f ca="1">IF($AH111/Sheet1!$M$20&lt;=Sheet1!$D$20, $AH111/Sheet1!$M$20,0)</f>
        <v>0</v>
      </c>
      <c r="AL111" s="52">
        <f ca="1">IF($AH111/Sheet1!$M$21&lt;=Sheet1!$D$21, $AH111/Sheet1!$M$21,0)</f>
        <v>0</v>
      </c>
      <c r="AM111" s="52">
        <f ca="1">IF($AH111/Sheet1!$M$22&lt;=Sheet1!$D$22, $AH111/Sheet1!$M$22,0)</f>
        <v>6607.6698873899195</v>
      </c>
    </row>
    <row r="112" spans="34:39">
      <c r="AH112" s="51">
        <v>220</v>
      </c>
      <c r="AI112" s="52">
        <f ca="1">IF($AH112/Sheet1!$M$18&lt;=Sheet1!$D$18, $AH112/Sheet1!$M$18, 0)</f>
        <v>0</v>
      </c>
      <c r="AJ112" s="52">
        <f ca="1">IF($AH112/Sheet1!$M$19&lt;=Sheet1!$D$19, $AH112/Sheet1!$M$19,0)</f>
        <v>0</v>
      </c>
      <c r="AK112" s="52">
        <f ca="1">IF($AH112/Sheet1!$M$20&lt;=Sheet1!$D$20, $AH112/Sheet1!$M$20,0)</f>
        <v>0</v>
      </c>
      <c r="AL112" s="52">
        <f ca="1">IF($AH112/Sheet1!$M$21&lt;=Sheet1!$D$21, $AH112/Sheet1!$M$21,0)</f>
        <v>0</v>
      </c>
      <c r="AM112" s="52">
        <f ca="1">IF($AH112/Sheet1!$M$22&lt;=Sheet1!$D$22, $AH112/Sheet1!$M$22,0)</f>
        <v>6668.2907120448726</v>
      </c>
    </row>
    <row r="113" spans="34:39">
      <c r="AH113" s="51">
        <v>222</v>
      </c>
      <c r="AI113" s="52">
        <f ca="1">IF($AH113/Sheet1!$M$18&lt;=Sheet1!$D$18, $AH113/Sheet1!$M$18, 0)</f>
        <v>0</v>
      </c>
      <c r="AJ113" s="52">
        <f ca="1">IF($AH113/Sheet1!$M$19&lt;=Sheet1!$D$19, $AH113/Sheet1!$M$19,0)</f>
        <v>0</v>
      </c>
      <c r="AK113" s="52">
        <f ca="1">IF($AH113/Sheet1!$M$20&lt;=Sheet1!$D$20, $AH113/Sheet1!$M$20,0)</f>
        <v>0</v>
      </c>
      <c r="AL113" s="52">
        <f ca="1">IF($AH113/Sheet1!$M$21&lt;=Sheet1!$D$21, $AH113/Sheet1!$M$21,0)</f>
        <v>0</v>
      </c>
      <c r="AM113" s="52">
        <f ca="1">IF($AH113/Sheet1!$M$22&lt;=Sheet1!$D$22, $AH113/Sheet1!$M$22,0)</f>
        <v>6728.9115366998258</v>
      </c>
    </row>
    <row r="114" spans="34:39">
      <c r="AH114" s="51">
        <v>224</v>
      </c>
      <c r="AI114" s="52">
        <f ca="1">IF($AH114/Sheet1!$M$18&lt;=Sheet1!$D$18, $AH114/Sheet1!$M$18, 0)</f>
        <v>0</v>
      </c>
      <c r="AJ114" s="52">
        <f ca="1">IF($AH114/Sheet1!$M$19&lt;=Sheet1!$D$19, $AH114/Sheet1!$M$19,0)</f>
        <v>0</v>
      </c>
      <c r="AK114" s="52">
        <f ca="1">IF($AH114/Sheet1!$M$20&lt;=Sheet1!$D$20, $AH114/Sheet1!$M$20,0)</f>
        <v>0</v>
      </c>
      <c r="AL114" s="52">
        <f ca="1">IF($AH114/Sheet1!$M$21&lt;=Sheet1!$D$21, $AH114/Sheet1!$M$21,0)</f>
        <v>0</v>
      </c>
      <c r="AM114" s="52">
        <f ca="1">IF($AH114/Sheet1!$M$22&lt;=Sheet1!$D$22, $AH114/Sheet1!$M$22,0)</f>
        <v>6789.5323613547798</v>
      </c>
    </row>
    <row r="115" spans="34:39">
      <c r="AH115" s="51">
        <v>226</v>
      </c>
      <c r="AI115" s="52">
        <f ca="1">IF($AH115/Sheet1!$M$18&lt;=Sheet1!$D$18, $AH115/Sheet1!$M$18, 0)</f>
        <v>0</v>
      </c>
      <c r="AJ115" s="52">
        <f ca="1">IF($AH115/Sheet1!$M$19&lt;=Sheet1!$D$19, $AH115/Sheet1!$M$19,0)</f>
        <v>0</v>
      </c>
      <c r="AK115" s="52">
        <f ca="1">IF($AH115/Sheet1!$M$20&lt;=Sheet1!$D$20, $AH115/Sheet1!$M$20,0)</f>
        <v>0</v>
      </c>
      <c r="AL115" s="52">
        <f ca="1">IF($AH115/Sheet1!$M$21&lt;=Sheet1!$D$21, $AH115/Sheet1!$M$21,0)</f>
        <v>0</v>
      </c>
      <c r="AM115" s="52">
        <f ca="1">IF($AH115/Sheet1!$M$22&lt;=Sheet1!$D$22, $AH115/Sheet1!$M$22,0)</f>
        <v>6850.153186009733</v>
      </c>
    </row>
    <row r="116" spans="34:39">
      <c r="AH116" s="51">
        <v>228</v>
      </c>
      <c r="AI116" s="52">
        <f ca="1">IF($AH116/Sheet1!$M$18&lt;=Sheet1!$D$18, $AH116/Sheet1!$M$18, 0)</f>
        <v>0</v>
      </c>
      <c r="AJ116" s="52">
        <f ca="1">IF($AH116/Sheet1!$M$19&lt;=Sheet1!$D$19, $AH116/Sheet1!$M$19,0)</f>
        <v>0</v>
      </c>
      <c r="AK116" s="52">
        <f ca="1">IF($AH116/Sheet1!$M$20&lt;=Sheet1!$D$20, $AH116/Sheet1!$M$20,0)</f>
        <v>0</v>
      </c>
      <c r="AL116" s="52">
        <f ca="1">IF($AH116/Sheet1!$M$21&lt;=Sheet1!$D$21, $AH116/Sheet1!$M$21,0)</f>
        <v>0</v>
      </c>
      <c r="AM116" s="52">
        <f ca="1">IF($AH116/Sheet1!$M$22&lt;=Sheet1!$D$22, $AH116/Sheet1!$M$22,0)</f>
        <v>6910.7740106646861</v>
      </c>
    </row>
    <row r="117" spans="34:39">
      <c r="AH117" s="51">
        <v>230</v>
      </c>
      <c r="AI117" s="52">
        <f ca="1">IF($AH117/Sheet1!$M$18&lt;=Sheet1!$D$18, $AH117/Sheet1!$M$18, 0)</f>
        <v>0</v>
      </c>
      <c r="AJ117" s="52">
        <f ca="1">IF($AH117/Sheet1!$M$19&lt;=Sheet1!$D$19, $AH117/Sheet1!$M$19,0)</f>
        <v>0</v>
      </c>
      <c r="AK117" s="52">
        <f ca="1">IF($AH117/Sheet1!$M$20&lt;=Sheet1!$D$20, $AH117/Sheet1!$M$20,0)</f>
        <v>0</v>
      </c>
      <c r="AL117" s="52">
        <f ca="1">IF($AH117/Sheet1!$M$21&lt;=Sheet1!$D$21, $AH117/Sheet1!$M$21,0)</f>
        <v>0</v>
      </c>
      <c r="AM117" s="52">
        <f ca="1">IF($AH117/Sheet1!$M$22&lt;=Sheet1!$D$22, $AH117/Sheet1!$M$22,0)</f>
        <v>6971.3948353196392</v>
      </c>
    </row>
    <row r="118" spans="34:39">
      <c r="AH118" s="51">
        <v>232</v>
      </c>
      <c r="AI118" s="52">
        <f ca="1">IF($AH118/Sheet1!$M$18&lt;=Sheet1!$D$18, $AH118/Sheet1!$M$18, 0)</f>
        <v>0</v>
      </c>
      <c r="AJ118" s="52">
        <f ca="1">IF($AH118/Sheet1!$M$19&lt;=Sheet1!$D$19, $AH118/Sheet1!$M$19,0)</f>
        <v>0</v>
      </c>
      <c r="AK118" s="52">
        <f ca="1">IF($AH118/Sheet1!$M$20&lt;=Sheet1!$D$20, $AH118/Sheet1!$M$20,0)</f>
        <v>0</v>
      </c>
      <c r="AL118" s="52">
        <f ca="1">IF($AH118/Sheet1!$M$21&lt;=Sheet1!$D$21, $AH118/Sheet1!$M$21,0)</f>
        <v>0</v>
      </c>
      <c r="AM118" s="52">
        <f ca="1">IF($AH118/Sheet1!$M$22&lt;=Sheet1!$D$22, $AH118/Sheet1!$M$22,0)</f>
        <v>7032.0156599745933</v>
      </c>
    </row>
    <row r="119" spans="34:39">
      <c r="AH119" s="51">
        <v>234</v>
      </c>
      <c r="AI119" s="52">
        <f ca="1">IF($AH119/Sheet1!$M$18&lt;=Sheet1!$D$18, $AH119/Sheet1!$M$18, 0)</f>
        <v>0</v>
      </c>
      <c r="AJ119" s="52">
        <f ca="1">IF($AH119/Sheet1!$M$19&lt;=Sheet1!$D$19, $AH119/Sheet1!$M$19,0)</f>
        <v>0</v>
      </c>
      <c r="AK119" s="52">
        <f ca="1">IF($AH119/Sheet1!$M$20&lt;=Sheet1!$D$20, $AH119/Sheet1!$M$20,0)</f>
        <v>0</v>
      </c>
      <c r="AL119" s="52">
        <f ca="1">IF($AH119/Sheet1!$M$21&lt;=Sheet1!$D$21, $AH119/Sheet1!$M$21,0)</f>
        <v>0</v>
      </c>
      <c r="AM119" s="52">
        <f ca="1">IF($AH119/Sheet1!$M$22&lt;=Sheet1!$D$22, $AH119/Sheet1!$M$22,0)</f>
        <v>7092.6364846295464</v>
      </c>
    </row>
    <row r="120" spans="34:39">
      <c r="AH120" s="51">
        <v>236</v>
      </c>
      <c r="AI120" s="52">
        <f ca="1">IF($AH120/Sheet1!$M$18&lt;=Sheet1!$D$18, $AH120/Sheet1!$M$18, 0)</f>
        <v>0</v>
      </c>
      <c r="AJ120" s="52">
        <f ca="1">IF($AH120/Sheet1!$M$19&lt;=Sheet1!$D$19, $AH120/Sheet1!$M$19,0)</f>
        <v>0</v>
      </c>
      <c r="AK120" s="52">
        <f ca="1">IF($AH120/Sheet1!$M$20&lt;=Sheet1!$D$20, $AH120/Sheet1!$M$20,0)</f>
        <v>0</v>
      </c>
      <c r="AL120" s="52">
        <f ca="1">IF($AH120/Sheet1!$M$21&lt;=Sheet1!$D$21, $AH120/Sheet1!$M$21,0)</f>
        <v>0</v>
      </c>
      <c r="AM120" s="52">
        <f ca="1">IF($AH120/Sheet1!$M$22&lt;=Sheet1!$D$22, $AH120/Sheet1!$M$22,0)</f>
        <v>7153.2573092844996</v>
      </c>
    </row>
    <row r="121" spans="34:39">
      <c r="AH121" s="51">
        <v>238</v>
      </c>
      <c r="AI121" s="52">
        <f ca="1">IF($AH121/Sheet1!$M$18&lt;=Sheet1!$D$18, $AH121/Sheet1!$M$18, 0)</f>
        <v>0</v>
      </c>
      <c r="AJ121" s="52">
        <f ca="1">IF($AH121/Sheet1!$M$19&lt;=Sheet1!$D$19, $AH121/Sheet1!$M$19,0)</f>
        <v>0</v>
      </c>
      <c r="AK121" s="52">
        <f ca="1">IF($AH121/Sheet1!$M$20&lt;=Sheet1!$D$20, $AH121/Sheet1!$M$20,0)</f>
        <v>0</v>
      </c>
      <c r="AL121" s="52">
        <f ca="1">IF($AH121/Sheet1!$M$21&lt;=Sheet1!$D$21, $AH121/Sheet1!$M$21,0)</f>
        <v>0</v>
      </c>
      <c r="AM121" s="52">
        <f ca="1">IF($AH121/Sheet1!$M$22&lt;=Sheet1!$D$22, $AH121/Sheet1!$M$22,0)</f>
        <v>7213.8781339394536</v>
      </c>
    </row>
    <row r="122" spans="34:39">
      <c r="AH122" s="51">
        <v>240</v>
      </c>
      <c r="AI122" s="52">
        <f ca="1">IF($AH122/Sheet1!$M$18&lt;=Sheet1!$D$18, $AH122/Sheet1!$M$18, 0)</f>
        <v>0</v>
      </c>
      <c r="AJ122" s="52">
        <f ca="1">IF($AH122/Sheet1!$M$19&lt;=Sheet1!$D$19, $AH122/Sheet1!$M$19,0)</f>
        <v>0</v>
      </c>
      <c r="AK122" s="52">
        <f ca="1">IF($AH122/Sheet1!$M$20&lt;=Sheet1!$D$20, $AH122/Sheet1!$M$20,0)</f>
        <v>0</v>
      </c>
      <c r="AL122" s="52">
        <f ca="1">IF($AH122/Sheet1!$M$21&lt;=Sheet1!$D$21, $AH122/Sheet1!$M$21,0)</f>
        <v>0</v>
      </c>
      <c r="AM122" s="52">
        <f ca="1">IF($AH122/Sheet1!$M$22&lt;=Sheet1!$D$22, $AH122/Sheet1!$M$22,0)</f>
        <v>7274.4989585944068</v>
      </c>
    </row>
    <row r="123" spans="34:39">
      <c r="AH123" s="51">
        <v>242</v>
      </c>
      <c r="AI123" s="52">
        <f ca="1">IF($AH123/Sheet1!$M$18&lt;=Sheet1!$D$18, $AH123/Sheet1!$M$18, 0)</f>
        <v>0</v>
      </c>
      <c r="AJ123" s="52">
        <f ca="1">IF($AH123/Sheet1!$M$19&lt;=Sheet1!$D$19, $AH123/Sheet1!$M$19,0)</f>
        <v>0</v>
      </c>
      <c r="AK123" s="52">
        <f ca="1">IF($AH123/Sheet1!$M$20&lt;=Sheet1!$D$20, $AH123/Sheet1!$M$20,0)</f>
        <v>0</v>
      </c>
      <c r="AL123" s="52">
        <f ca="1">IF($AH123/Sheet1!$M$21&lt;=Sheet1!$D$21, $AH123/Sheet1!$M$21,0)</f>
        <v>0</v>
      </c>
      <c r="AM123" s="52">
        <f ca="1">IF($AH123/Sheet1!$M$22&lt;=Sheet1!$D$22, $AH123/Sheet1!$M$22,0)</f>
        <v>7335.1197832493599</v>
      </c>
    </row>
    <row r="124" spans="34:39">
      <c r="AH124" s="51">
        <v>244</v>
      </c>
      <c r="AI124" s="52">
        <f ca="1">IF($AH124/Sheet1!$M$18&lt;=Sheet1!$D$18, $AH124/Sheet1!$M$18, 0)</f>
        <v>0</v>
      </c>
      <c r="AJ124" s="52">
        <f ca="1">IF($AH124/Sheet1!$M$19&lt;=Sheet1!$D$19, $AH124/Sheet1!$M$19,0)</f>
        <v>0</v>
      </c>
      <c r="AK124" s="52">
        <f ca="1">IF($AH124/Sheet1!$M$20&lt;=Sheet1!$D$20, $AH124/Sheet1!$M$20,0)</f>
        <v>0</v>
      </c>
      <c r="AL124" s="52">
        <f ca="1">IF($AH124/Sheet1!$M$21&lt;=Sheet1!$D$21, $AH124/Sheet1!$M$21,0)</f>
        <v>0</v>
      </c>
      <c r="AM124" s="52">
        <f ca="1">IF($AH124/Sheet1!$M$22&lt;=Sheet1!$D$22, $AH124/Sheet1!$M$22,0)</f>
        <v>7395.740607904313</v>
      </c>
    </row>
    <row r="125" spans="34:39">
      <c r="AH125" s="51">
        <v>246</v>
      </c>
      <c r="AI125" s="52">
        <f ca="1">IF($AH125/Sheet1!$M$18&lt;=Sheet1!$D$18, $AH125/Sheet1!$M$18, 0)</f>
        <v>0</v>
      </c>
      <c r="AJ125" s="52">
        <f ca="1">IF($AH125/Sheet1!$M$19&lt;=Sheet1!$D$19, $AH125/Sheet1!$M$19,0)</f>
        <v>0</v>
      </c>
      <c r="AK125" s="52">
        <f ca="1">IF($AH125/Sheet1!$M$20&lt;=Sheet1!$D$20, $AH125/Sheet1!$M$20,0)</f>
        <v>0</v>
      </c>
      <c r="AL125" s="52">
        <f ca="1">IF($AH125/Sheet1!$M$21&lt;=Sheet1!$D$21, $AH125/Sheet1!$M$21,0)</f>
        <v>0</v>
      </c>
      <c r="AM125" s="52">
        <f ca="1">IF($AH125/Sheet1!$M$22&lt;=Sheet1!$D$22, $AH125/Sheet1!$M$22,0)</f>
        <v>7456.3614325592671</v>
      </c>
    </row>
    <row r="126" spans="34:39">
      <c r="AH126" s="51">
        <v>248</v>
      </c>
      <c r="AI126" s="52">
        <f ca="1">IF($AH126/Sheet1!$M$18&lt;=Sheet1!$D$18, $AH126/Sheet1!$M$18, 0)</f>
        <v>0</v>
      </c>
      <c r="AJ126" s="52">
        <f ca="1">IF($AH126/Sheet1!$M$19&lt;=Sheet1!$D$19, $AH126/Sheet1!$M$19,0)</f>
        <v>0</v>
      </c>
      <c r="AK126" s="52">
        <f ca="1">IF($AH126/Sheet1!$M$20&lt;=Sheet1!$D$20, $AH126/Sheet1!$M$20,0)</f>
        <v>0</v>
      </c>
      <c r="AL126" s="52">
        <f ca="1">IF($AH126/Sheet1!$M$21&lt;=Sheet1!$D$21, $AH126/Sheet1!$M$21,0)</f>
        <v>0</v>
      </c>
      <c r="AM126" s="52">
        <f ca="1">IF($AH126/Sheet1!$M$22&lt;=Sheet1!$D$22, $AH126/Sheet1!$M$22,0)</f>
        <v>0</v>
      </c>
    </row>
    <row r="127" spans="34:39">
      <c r="AH127" s="51">
        <v>250</v>
      </c>
      <c r="AI127" s="52">
        <f ca="1">IF($AH127/Sheet1!$M$18&lt;=Sheet1!$D$18, $AH127/Sheet1!$M$18, 0)</f>
        <v>0</v>
      </c>
      <c r="AJ127" s="52">
        <f ca="1">IF($AH127/Sheet1!$M$19&lt;=Sheet1!$D$19, $AH127/Sheet1!$M$19,0)</f>
        <v>0</v>
      </c>
      <c r="AK127" s="52">
        <f ca="1">IF($AH127/Sheet1!$M$20&lt;=Sheet1!$D$20, $AH127/Sheet1!$M$20,0)</f>
        <v>0</v>
      </c>
      <c r="AL127" s="52">
        <f ca="1">IF($AH127/Sheet1!$M$21&lt;=Sheet1!$D$21, $AH127/Sheet1!$M$21,0)</f>
        <v>0</v>
      </c>
      <c r="AM127" s="52">
        <f ca="1">IF($AH127/Sheet1!$M$22&lt;=Sheet1!$D$22, $AH127/Sheet1!$M$22,0)</f>
        <v>0</v>
      </c>
    </row>
    <row r="128" spans="34:39">
      <c r="AH128" s="53"/>
    </row>
    <row r="130" spans="34:34">
      <c r="AH130" s="53"/>
    </row>
    <row r="133" spans="34:34">
      <c r="AH133" s="53"/>
    </row>
    <row r="135" spans="34:34">
      <c r="AH135" s="53"/>
    </row>
    <row r="138" spans="34:34">
      <c r="AH138" s="53"/>
    </row>
    <row r="140" spans="34:34">
      <c r="AH140" s="53"/>
    </row>
    <row r="143" spans="34:34">
      <c r="AH143" s="53"/>
    </row>
    <row r="145" spans="34:34">
      <c r="AH145" s="53"/>
    </row>
    <row r="148" spans="34:34">
      <c r="AH148" s="53"/>
    </row>
    <row r="150" spans="34:34">
      <c r="AH150" s="53"/>
    </row>
    <row r="153" spans="34:34">
      <c r="AH153" s="53"/>
    </row>
    <row r="155" spans="34:34">
      <c r="AH155" s="53"/>
    </row>
    <row r="158" spans="34:34">
      <c r="AH158" s="53"/>
    </row>
    <row r="160" spans="34:34">
      <c r="AH160" s="53"/>
    </row>
    <row r="163" spans="34:34">
      <c r="AH163" s="53"/>
    </row>
    <row r="165" spans="34:34">
      <c r="AH165" s="53"/>
    </row>
    <row r="168" spans="34:34">
      <c r="AH168" s="53"/>
    </row>
    <row r="170" spans="34:34">
      <c r="AH170" s="53"/>
    </row>
    <row r="173" spans="34:34">
      <c r="AH173" s="53"/>
    </row>
    <row r="175" spans="34:34">
      <c r="AH175" s="53"/>
    </row>
    <row r="178" spans="34:34">
      <c r="AH178" s="53"/>
    </row>
    <row r="180" spans="34:34">
      <c r="AH180" s="53"/>
    </row>
    <row r="183" spans="34:34">
      <c r="AH183" s="53"/>
    </row>
    <row r="185" spans="34:34">
      <c r="AH185" s="53"/>
    </row>
    <row r="188" spans="34:34">
      <c r="AH188" s="53"/>
    </row>
    <row r="190" spans="34:34">
      <c r="AH190" s="53"/>
    </row>
    <row r="193" spans="34:34">
      <c r="AH193" s="53"/>
    </row>
    <row r="195" spans="34:34">
      <c r="AH195" s="53"/>
    </row>
    <row r="198" spans="34:34">
      <c r="AH198" s="53"/>
    </row>
    <row r="200" spans="34:34">
      <c r="AH200" s="53"/>
    </row>
    <row r="203" spans="34:34">
      <c r="AH203" s="53"/>
    </row>
    <row r="205" spans="34:34">
      <c r="AH205" s="53"/>
    </row>
    <row r="208" spans="34:34">
      <c r="AH208" s="53"/>
    </row>
    <row r="210" spans="34:34">
      <c r="AH210" s="53"/>
    </row>
    <row r="213" spans="34:34">
      <c r="AH213" s="53"/>
    </row>
    <row r="215" spans="34:34">
      <c r="AH215" s="53"/>
    </row>
    <row r="218" spans="34:34">
      <c r="AH218" s="53"/>
    </row>
    <row r="220" spans="34:34">
      <c r="AH220" s="53"/>
    </row>
    <row r="223" spans="34:34">
      <c r="AH223" s="53"/>
    </row>
    <row r="225" spans="34:34">
      <c r="AH225" s="53"/>
    </row>
    <row r="228" spans="34:34">
      <c r="AH228" s="53"/>
    </row>
    <row r="230" spans="34:34">
      <c r="AH230" s="53"/>
    </row>
    <row r="233" spans="34:34">
      <c r="AH233" s="53"/>
    </row>
    <row r="235" spans="34:34">
      <c r="AH235" s="53"/>
    </row>
    <row r="238" spans="34:34">
      <c r="AH238" s="53"/>
    </row>
    <row r="240" spans="34:34">
      <c r="AH240" s="53"/>
    </row>
    <row r="243" spans="34:34">
      <c r="AH243" s="53"/>
    </row>
    <row r="245" spans="34:34">
      <c r="AH245" s="53"/>
    </row>
    <row r="248" spans="34:34">
      <c r="AH248" s="53"/>
    </row>
    <row r="250" spans="34:34">
      <c r="AH250" s="53"/>
    </row>
    <row r="255" spans="34:34">
      <c r="AH255" s="53"/>
    </row>
    <row r="261" spans="34:34">
      <c r="AH261" s="53"/>
    </row>
    <row r="267" spans="34:34">
      <c r="AH267" s="53"/>
    </row>
    <row r="273" spans="34:34">
      <c r="AH273" s="53"/>
    </row>
    <row r="279" spans="34:34">
      <c r="AH279" s="53"/>
    </row>
    <row r="285" spans="34:34">
      <c r="AH285" s="53"/>
    </row>
    <row r="291" spans="34:34">
      <c r="AH291" s="53"/>
    </row>
    <row r="297" spans="34:34">
      <c r="AH297" s="53"/>
    </row>
    <row r="303" spans="34:34">
      <c r="AH303" s="53"/>
    </row>
    <row r="309" spans="34:34">
      <c r="AH309" s="53"/>
    </row>
    <row r="315" spans="34:34">
      <c r="AH315" s="53"/>
    </row>
    <row r="321" spans="34:34">
      <c r="AH321" s="53"/>
    </row>
    <row r="327" spans="34:34">
      <c r="AH327" s="53"/>
    </row>
    <row r="333" spans="34:34">
      <c r="AH333" s="53"/>
    </row>
    <row r="339" spans="34:34">
      <c r="AH339" s="53"/>
    </row>
    <row r="345" spans="34:34">
      <c r="AH345" s="53"/>
    </row>
    <row r="351" spans="34:34">
      <c r="AH351" s="53"/>
    </row>
    <row r="357" spans="34:34">
      <c r="AH357" s="53"/>
    </row>
    <row r="363" spans="34:34">
      <c r="AH363" s="53"/>
    </row>
    <row r="369" spans="34:34">
      <c r="AH369" s="53"/>
    </row>
    <row r="375" spans="34:34">
      <c r="AH375" s="53"/>
    </row>
    <row r="381" spans="34:34">
      <c r="AH381" s="53"/>
    </row>
    <row r="387" spans="34:34">
      <c r="AH387" s="53"/>
    </row>
    <row r="393" spans="34:34">
      <c r="AH393" s="53"/>
    </row>
    <row r="399" spans="34:34">
      <c r="AH399" s="53"/>
    </row>
    <row r="405" spans="34:34">
      <c r="AH405" s="53"/>
    </row>
    <row r="411" spans="34:34">
      <c r="AH411" s="53"/>
    </row>
    <row r="417" spans="34:34">
      <c r="AH417" s="53"/>
    </row>
    <row r="423" spans="34:34">
      <c r="AH423" s="53"/>
    </row>
    <row r="429" spans="34:34">
      <c r="AH429" s="53"/>
    </row>
    <row r="435" spans="34:34">
      <c r="AH435" s="53"/>
    </row>
    <row r="441" spans="34:34">
      <c r="AH441" s="53"/>
    </row>
    <row r="447" spans="34:34">
      <c r="AH447" s="53"/>
    </row>
    <row r="453" spans="34:34">
      <c r="AH453" s="53"/>
    </row>
    <row r="459" spans="34:34">
      <c r="AH459" s="53"/>
    </row>
    <row r="465" spans="34:34">
      <c r="AH465" s="53"/>
    </row>
    <row r="471" spans="34:34">
      <c r="AH471" s="53"/>
    </row>
    <row r="477" spans="34:34">
      <c r="AH477" s="53"/>
    </row>
    <row r="483" spans="34:34">
      <c r="AH483" s="53"/>
    </row>
    <row r="489" spans="34:34">
      <c r="AH489" s="53"/>
    </row>
    <row r="495" spans="34:34">
      <c r="AH495" s="53"/>
    </row>
    <row r="501" spans="34:34">
      <c r="AH501" s="53"/>
    </row>
    <row r="507" spans="34:34">
      <c r="AH507" s="53"/>
    </row>
    <row r="513" spans="34:34">
      <c r="AH513" s="53"/>
    </row>
    <row r="519" spans="34:34">
      <c r="AH519" s="53"/>
    </row>
    <row r="525" spans="34:34">
      <c r="AH525" s="53"/>
    </row>
    <row r="531" spans="34:34">
      <c r="AH531" s="53"/>
    </row>
    <row r="537" spans="34:34">
      <c r="AH537" s="53"/>
    </row>
    <row r="543" spans="34:34">
      <c r="AH543" s="53"/>
    </row>
    <row r="549" spans="34:34">
      <c r="AH549" s="53"/>
    </row>
    <row r="555" spans="34:34">
      <c r="AH555" s="53"/>
    </row>
    <row r="561" spans="34:34">
      <c r="AH561" s="53"/>
    </row>
    <row r="567" spans="34:34">
      <c r="AH567" s="53"/>
    </row>
    <row r="573" spans="34:34">
      <c r="AH573" s="53"/>
    </row>
    <row r="579" spans="34:34">
      <c r="AH579" s="53"/>
    </row>
    <row r="585" spans="34:34">
      <c r="AH585" s="53"/>
    </row>
    <row r="591" spans="34:34">
      <c r="AH591" s="53"/>
    </row>
    <row r="597" spans="34:34">
      <c r="AH597" s="53"/>
    </row>
    <row r="603" spans="34:34">
      <c r="AH603" s="53"/>
    </row>
    <row r="609" spans="34:34">
      <c r="AH609" s="53"/>
    </row>
    <row r="615" spans="34:34">
      <c r="AH615" s="53"/>
    </row>
    <row r="621" spans="34:34">
      <c r="AH621" s="53"/>
    </row>
    <row r="627" spans="34:34">
      <c r="AH627" s="53"/>
    </row>
    <row r="633" spans="34:34">
      <c r="AH633" s="53"/>
    </row>
    <row r="639" spans="34:34">
      <c r="AH639" s="53"/>
    </row>
    <row r="645" spans="34:34">
      <c r="AH645" s="53"/>
    </row>
    <row r="651" spans="34:34">
      <c r="AH651" s="53"/>
    </row>
    <row r="657" spans="34:34">
      <c r="AH657" s="53"/>
    </row>
    <row r="663" spans="34:34">
      <c r="AH663" s="53"/>
    </row>
    <row r="669" spans="34:34">
      <c r="AH669" s="53"/>
    </row>
    <row r="675" spans="34:34">
      <c r="AH675" s="53"/>
    </row>
    <row r="681" spans="34:34">
      <c r="AH681" s="53"/>
    </row>
    <row r="687" spans="34:34">
      <c r="AH687" s="53"/>
    </row>
    <row r="693" spans="34:34">
      <c r="AH693" s="53"/>
    </row>
    <row r="699" spans="34:34">
      <c r="AH699" s="53"/>
    </row>
    <row r="705" spans="34:34">
      <c r="AH705" s="53"/>
    </row>
    <row r="711" spans="34:34">
      <c r="AH711" s="53"/>
    </row>
    <row r="717" spans="34:34">
      <c r="AH717" s="53"/>
    </row>
    <row r="723" spans="34:34">
      <c r="AH723" s="53"/>
    </row>
    <row r="729" spans="34:34">
      <c r="AH729" s="53"/>
    </row>
    <row r="735" spans="34:34">
      <c r="AH735" s="53"/>
    </row>
    <row r="741" spans="34:34">
      <c r="AH741" s="53"/>
    </row>
    <row r="747" spans="34:34">
      <c r="AH747" s="53"/>
    </row>
    <row r="753" spans="34:34">
      <c r="AH753" s="53"/>
    </row>
    <row r="759" spans="34:34">
      <c r="AH759" s="53"/>
    </row>
    <row r="765" spans="34:34">
      <c r="AH765" s="53"/>
    </row>
    <row r="771" spans="34:34">
      <c r="AH771" s="53"/>
    </row>
    <row r="777" spans="34:34">
      <c r="AH777" s="53"/>
    </row>
    <row r="783" spans="34:34">
      <c r="AH783" s="53"/>
    </row>
    <row r="789" spans="34:34">
      <c r="AH789" s="53"/>
    </row>
    <row r="795" spans="34:34">
      <c r="AH795" s="53"/>
    </row>
    <row r="801" spans="34:34">
      <c r="AH801" s="53"/>
    </row>
    <row r="807" spans="34:34">
      <c r="AH807" s="53"/>
    </row>
    <row r="813" spans="34:34">
      <c r="AH813" s="53"/>
    </row>
    <row r="819" spans="34:34">
      <c r="AH819" s="53"/>
    </row>
    <row r="825" spans="34:34">
      <c r="AH825" s="53"/>
    </row>
    <row r="831" spans="34:34">
      <c r="AH831" s="53"/>
    </row>
    <row r="837" spans="34:34">
      <c r="AH837" s="53"/>
    </row>
    <row r="843" spans="34:34">
      <c r="AH843" s="53"/>
    </row>
    <row r="849" spans="34:34">
      <c r="AH849" s="53"/>
    </row>
    <row r="855" spans="34:34">
      <c r="AH855" s="53"/>
    </row>
    <row r="861" spans="34:34">
      <c r="AH861" s="53"/>
    </row>
    <row r="867" spans="34:34">
      <c r="AH867" s="53"/>
    </row>
    <row r="873" spans="34:34">
      <c r="AH873" s="53"/>
    </row>
    <row r="879" spans="34:34">
      <c r="AH879" s="53"/>
    </row>
    <row r="885" spans="34:34">
      <c r="AH885" s="53"/>
    </row>
    <row r="891" spans="34:34">
      <c r="AH891" s="53"/>
    </row>
    <row r="897" spans="34:34">
      <c r="AH897" s="53"/>
    </row>
    <row r="903" spans="34:34">
      <c r="AH903" s="53"/>
    </row>
    <row r="909" spans="34:34">
      <c r="AH909" s="53"/>
    </row>
    <row r="915" spans="34:34">
      <c r="AH915" s="53"/>
    </row>
    <row r="921" spans="34:34">
      <c r="AH921" s="53"/>
    </row>
    <row r="927" spans="34:34">
      <c r="AH927" s="53"/>
    </row>
    <row r="933" spans="34:34">
      <c r="AH933" s="53"/>
    </row>
    <row r="939" spans="34:34">
      <c r="AH939" s="53"/>
    </row>
    <row r="945" spans="34:34">
      <c r="AH945" s="53"/>
    </row>
    <row r="951" spans="34:34">
      <c r="AH951" s="53"/>
    </row>
    <row r="957" spans="34:34">
      <c r="AH957" s="53"/>
    </row>
    <row r="963" spans="34:34">
      <c r="AH963" s="53"/>
    </row>
    <row r="969" spans="34:34">
      <c r="AH969" s="53"/>
    </row>
    <row r="975" spans="34:34">
      <c r="AH975" s="53"/>
    </row>
    <row r="981" spans="34:34">
      <c r="AH981" s="53"/>
    </row>
    <row r="987" spans="34:34">
      <c r="AH987" s="53"/>
    </row>
    <row r="993" spans="34:34">
      <c r="AH993" s="53"/>
    </row>
    <row r="999" spans="34:34">
      <c r="AH999" s="53"/>
    </row>
    <row r="1005" spans="34:34">
      <c r="AH1005" s="53"/>
    </row>
    <row r="1011" spans="34:34">
      <c r="AH1011" s="53"/>
    </row>
    <row r="1017" spans="34:34">
      <c r="AH1017" s="53"/>
    </row>
    <row r="1023" spans="34:34">
      <c r="AH1023" s="53"/>
    </row>
    <row r="1029" spans="34:34">
      <c r="AH1029" s="53"/>
    </row>
    <row r="1035" spans="34:34">
      <c r="AH1035" s="53"/>
    </row>
    <row r="1041" spans="34:34">
      <c r="AH1041" s="53"/>
    </row>
    <row r="1047" spans="34:34">
      <c r="AH1047" s="53"/>
    </row>
    <row r="1053" spans="34:34">
      <c r="AH1053" s="53"/>
    </row>
    <row r="1059" spans="34:34">
      <c r="AH1059" s="53"/>
    </row>
    <row r="1065" spans="34:34">
      <c r="AH1065" s="53"/>
    </row>
    <row r="1071" spans="34:34">
      <c r="AH1071" s="53"/>
    </row>
    <row r="1077" spans="34:34">
      <c r="AH1077" s="53"/>
    </row>
    <row r="1083" spans="34:34">
      <c r="AH1083" s="53"/>
    </row>
    <row r="1089" spans="34:34">
      <c r="AH1089" s="53"/>
    </row>
    <row r="1095" spans="34:34">
      <c r="AH1095" s="53"/>
    </row>
    <row r="1101" spans="34:34">
      <c r="AH1101" s="53"/>
    </row>
    <row r="1107" spans="34:34">
      <c r="AH1107" s="53"/>
    </row>
    <row r="1113" spans="34:34">
      <c r="AH1113" s="53"/>
    </row>
    <row r="1119" spans="34:34">
      <c r="AH1119" s="53"/>
    </row>
    <row r="1125" spans="34:34">
      <c r="AH1125" s="53"/>
    </row>
    <row r="1131" spans="34:34">
      <c r="AH1131" s="53"/>
    </row>
    <row r="1137" spans="34:34">
      <c r="AH1137" s="53"/>
    </row>
    <row r="1143" spans="34:34">
      <c r="AH1143" s="53"/>
    </row>
    <row r="1149" spans="34:34">
      <c r="AH1149" s="53"/>
    </row>
    <row r="1155" spans="34:34">
      <c r="AH1155" s="53"/>
    </row>
    <row r="1161" spans="34:34">
      <c r="AH1161" s="53"/>
    </row>
    <row r="1167" spans="34:34">
      <c r="AH1167" s="53"/>
    </row>
    <row r="1173" spans="34:34">
      <c r="AH1173" s="53"/>
    </row>
    <row r="1179" spans="34:34">
      <c r="AH1179" s="53"/>
    </row>
    <row r="1185" spans="34:34">
      <c r="AH1185" s="53"/>
    </row>
    <row r="1191" spans="34:34">
      <c r="AH1191" s="53"/>
    </row>
    <row r="1197" spans="34:34">
      <c r="AH1197" s="53"/>
    </row>
    <row r="1203" spans="34:34">
      <c r="AH1203" s="53"/>
    </row>
    <row r="1209" spans="34:34">
      <c r="AH1209" s="53"/>
    </row>
    <row r="1215" spans="34:34">
      <c r="AH1215" s="53"/>
    </row>
    <row r="1221" spans="34:34">
      <c r="AH1221" s="53"/>
    </row>
    <row r="1227" spans="34:34">
      <c r="AH1227" s="53"/>
    </row>
    <row r="1233" spans="34:34">
      <c r="AH1233" s="53"/>
    </row>
    <row r="1239" spans="34:34">
      <c r="AH1239" s="53"/>
    </row>
    <row r="1245" spans="34:34">
      <c r="AH1245" s="53"/>
    </row>
    <row r="1251" spans="34:34">
      <c r="AH1251" s="53"/>
    </row>
    <row r="1257" spans="34:34">
      <c r="AH1257" s="53"/>
    </row>
    <row r="1263" spans="34:34">
      <c r="AH1263" s="53"/>
    </row>
    <row r="1269" spans="34:34">
      <c r="AH1269" s="53"/>
    </row>
    <row r="1275" spans="34:34">
      <c r="AH1275" s="53"/>
    </row>
    <row r="1281" spans="34:34">
      <c r="AH1281" s="53"/>
    </row>
    <row r="1287" spans="34:34">
      <c r="AH1287" s="53"/>
    </row>
    <row r="1293" spans="34:34">
      <c r="AH1293" s="53"/>
    </row>
    <row r="1299" spans="34:34">
      <c r="AH1299" s="53"/>
    </row>
    <row r="1305" spans="34:34">
      <c r="AH1305" s="53"/>
    </row>
    <row r="1311" spans="34:34">
      <c r="AH1311" s="53"/>
    </row>
    <row r="1317" spans="34:34">
      <c r="AH1317" s="53"/>
    </row>
    <row r="1323" spans="34:34">
      <c r="AH1323" s="53"/>
    </row>
    <row r="1329" spans="34:34">
      <c r="AH1329" s="53"/>
    </row>
    <row r="1335" spans="34:34">
      <c r="AH1335" s="53"/>
    </row>
    <row r="1341" spans="34:34">
      <c r="AH1341" s="53"/>
    </row>
    <row r="1347" spans="34:34">
      <c r="AH1347" s="53"/>
    </row>
    <row r="1353" spans="34:34">
      <c r="AH1353" s="53"/>
    </row>
    <row r="1359" spans="34:34">
      <c r="AH1359" s="53"/>
    </row>
    <row r="1365" spans="34:34">
      <c r="AH1365" s="53"/>
    </row>
    <row r="1371" spans="34:34">
      <c r="AH1371" s="53"/>
    </row>
    <row r="1377" spans="34:34">
      <c r="AH1377" s="53"/>
    </row>
    <row r="1383" spans="34:34">
      <c r="AH1383" s="53"/>
    </row>
    <row r="1389" spans="34:34">
      <c r="AH1389" s="53"/>
    </row>
    <row r="1395" spans="34:34">
      <c r="AH1395" s="53"/>
    </row>
    <row r="1401" spans="34:34">
      <c r="AH1401" s="53"/>
    </row>
    <row r="1407" spans="34:34">
      <c r="AH1407" s="53"/>
    </row>
    <row r="1413" spans="34:34">
      <c r="AH1413" s="53"/>
    </row>
    <row r="1419" spans="34:34">
      <c r="AH1419" s="53"/>
    </row>
    <row r="1425" spans="34:34">
      <c r="AH1425" s="53"/>
    </row>
    <row r="1431" spans="34:34">
      <c r="AH1431" s="53"/>
    </row>
    <row r="1437" spans="34:34">
      <c r="AH1437" s="53"/>
    </row>
    <row r="1443" spans="34:34">
      <c r="AH1443" s="53"/>
    </row>
    <row r="1449" spans="34:34">
      <c r="AH1449" s="53"/>
    </row>
    <row r="1455" spans="34:34">
      <c r="AH1455" s="53"/>
    </row>
    <row r="1461" spans="34:34">
      <c r="AH1461" s="53"/>
    </row>
    <row r="1467" spans="34:34">
      <c r="AH1467" s="53"/>
    </row>
    <row r="1473" spans="34:34">
      <c r="AH1473" s="53"/>
    </row>
    <row r="1479" spans="34:34">
      <c r="AH1479" s="53"/>
    </row>
    <row r="1485" spans="34:34">
      <c r="AH1485" s="53"/>
    </row>
    <row r="1491" spans="34:34">
      <c r="AH1491" s="53"/>
    </row>
    <row r="1497" spans="34:34">
      <c r="AH1497" s="53"/>
    </row>
    <row r="1503" spans="34:34">
      <c r="AH1503" s="53"/>
    </row>
    <row r="1509" spans="34:34">
      <c r="AH1509" s="53"/>
    </row>
    <row r="1515" spans="34:34">
      <c r="AH1515" s="53"/>
    </row>
    <row r="1521" spans="34:34">
      <c r="AH1521" s="53"/>
    </row>
    <row r="1527" spans="34:34">
      <c r="AH1527" s="53"/>
    </row>
    <row r="1533" spans="34:34">
      <c r="AH1533" s="53"/>
    </row>
    <row r="1539" spans="34:34">
      <c r="AH1539" s="53"/>
    </row>
    <row r="1545" spans="34:34">
      <c r="AH1545" s="53"/>
    </row>
    <row r="1551" spans="34:34">
      <c r="AH1551" s="53"/>
    </row>
    <row r="1557" spans="34:34">
      <c r="AH1557" s="53"/>
    </row>
    <row r="1563" spans="34:34">
      <c r="AH1563" s="53"/>
    </row>
    <row r="1569" spans="34:34">
      <c r="AH1569" s="53"/>
    </row>
    <row r="1575" spans="34:34">
      <c r="AH1575" s="53"/>
    </row>
    <row r="1581" spans="34:34">
      <c r="AH1581" s="53"/>
    </row>
    <row r="1587" spans="34:34">
      <c r="AH1587" s="53"/>
    </row>
    <row r="1593" spans="34:34">
      <c r="AH1593" s="53"/>
    </row>
    <row r="1599" spans="34:34">
      <c r="AH1599" s="53"/>
    </row>
    <row r="1605" spans="34:34">
      <c r="AH1605" s="53"/>
    </row>
    <row r="1611" spans="34:34">
      <c r="AH1611" s="53"/>
    </row>
    <row r="1617" spans="34:34">
      <c r="AH1617" s="53"/>
    </row>
    <row r="1623" spans="34:34">
      <c r="AH1623" s="53"/>
    </row>
    <row r="1629" spans="34:34">
      <c r="AH1629" s="53"/>
    </row>
    <row r="1635" spans="34:34">
      <c r="AH1635" s="53"/>
    </row>
    <row r="1641" spans="34:34">
      <c r="AH1641" s="53"/>
    </row>
    <row r="1647" spans="34:34">
      <c r="AH1647" s="53"/>
    </row>
    <row r="1653" spans="34:34">
      <c r="AH1653" s="53"/>
    </row>
    <row r="1659" spans="34:34">
      <c r="AH1659" s="53"/>
    </row>
    <row r="1665" spans="34:34">
      <c r="AH1665" s="53"/>
    </row>
    <row r="1671" spans="34:34">
      <c r="AH1671" s="53"/>
    </row>
    <row r="1677" spans="34:34">
      <c r="AH1677" s="53"/>
    </row>
    <row r="1683" spans="34:34">
      <c r="AH1683" s="53"/>
    </row>
    <row r="1689" spans="34:34">
      <c r="AH1689" s="53"/>
    </row>
    <row r="1695" spans="34:34">
      <c r="AH1695" s="53"/>
    </row>
    <row r="1701" spans="34:34">
      <c r="AH1701" s="53"/>
    </row>
    <row r="1707" spans="34:34">
      <c r="AH1707" s="53"/>
    </row>
    <row r="1713" spans="34:34">
      <c r="AH1713" s="53"/>
    </row>
    <row r="1719" spans="34:34">
      <c r="AH1719" s="53"/>
    </row>
    <row r="1725" spans="34:34">
      <c r="AH1725" s="53"/>
    </row>
    <row r="1731" spans="34:34">
      <c r="AH1731" s="53"/>
    </row>
    <row r="1737" spans="34:34">
      <c r="AH1737" s="53"/>
    </row>
    <row r="1743" spans="34:34">
      <c r="AH1743" s="53"/>
    </row>
    <row r="1749" spans="34:34">
      <c r="AH1749" s="53"/>
    </row>
    <row r="1755" spans="34:34">
      <c r="AH1755" s="53"/>
    </row>
    <row r="1761" spans="34:34">
      <c r="AH1761" s="53"/>
    </row>
    <row r="1767" spans="34:34">
      <c r="AH1767" s="53"/>
    </row>
    <row r="1773" spans="34:34">
      <c r="AH1773" s="53"/>
    </row>
    <row r="1779" spans="34:34">
      <c r="AH1779" s="53"/>
    </row>
    <row r="1785" spans="34:34">
      <c r="AH1785" s="53"/>
    </row>
    <row r="1791" spans="34:34">
      <c r="AH1791" s="53"/>
    </row>
    <row r="1797" spans="34:34">
      <c r="AH1797" s="53"/>
    </row>
    <row r="1803" spans="34:34">
      <c r="AH1803" s="53"/>
    </row>
    <row r="1809" spans="34:34">
      <c r="AH1809" s="53"/>
    </row>
    <row r="1815" spans="34:34">
      <c r="AH1815" s="53"/>
    </row>
    <row r="1821" spans="34:34">
      <c r="AH1821" s="53"/>
    </row>
    <row r="1827" spans="34:34">
      <c r="AH1827" s="53"/>
    </row>
    <row r="1833" spans="34:34">
      <c r="AH1833" s="53"/>
    </row>
    <row r="1839" spans="34:34">
      <c r="AH1839" s="53"/>
    </row>
    <row r="1845" spans="34:34">
      <c r="AH1845" s="53"/>
    </row>
    <row r="1851" spans="34:34">
      <c r="AH1851" s="53"/>
    </row>
    <row r="1857" spans="34:34">
      <c r="AH1857" s="53"/>
    </row>
    <row r="1863" spans="34:34">
      <c r="AH1863" s="53"/>
    </row>
    <row r="1869" spans="34:34">
      <c r="AH1869" s="53"/>
    </row>
    <row r="1875" spans="34:34">
      <c r="AH1875" s="53"/>
    </row>
    <row r="1881" spans="34:34">
      <c r="AH1881" s="53"/>
    </row>
    <row r="1887" spans="34:34">
      <c r="AH1887" s="53"/>
    </row>
    <row r="1893" spans="34:34">
      <c r="AH1893" s="53"/>
    </row>
    <row r="1899" spans="34:34">
      <c r="AH1899" s="53"/>
    </row>
    <row r="1905" spans="34:34">
      <c r="AH1905" s="53"/>
    </row>
    <row r="1911" spans="34:34">
      <c r="AH1911" s="53"/>
    </row>
    <row r="1917" spans="34:34">
      <c r="AH1917" s="53"/>
    </row>
    <row r="1923" spans="34:34">
      <c r="AH1923" s="53"/>
    </row>
    <row r="1929" spans="34:34">
      <c r="AH1929" s="53"/>
    </row>
    <row r="1935" spans="34:34">
      <c r="AH1935" s="53"/>
    </row>
    <row r="1941" spans="34:34">
      <c r="AH1941" s="53"/>
    </row>
    <row r="1947" spans="34:34">
      <c r="AH1947" s="53"/>
    </row>
    <row r="1953" spans="34:34">
      <c r="AH1953" s="53"/>
    </row>
    <row r="1959" spans="34:34">
      <c r="AH1959" s="53"/>
    </row>
    <row r="1965" spans="34:34">
      <c r="AH1965" s="53"/>
    </row>
    <row r="1971" spans="34:34">
      <c r="AH1971" s="53"/>
    </row>
    <row r="1977" spans="34:34">
      <c r="AH1977" s="53"/>
    </row>
    <row r="1983" spans="34:34">
      <c r="AH1983" s="53"/>
    </row>
    <row r="1989" spans="34:34">
      <c r="AH1989" s="53"/>
    </row>
    <row r="1995" spans="34:34">
      <c r="AH1995" s="53"/>
    </row>
    <row r="2001" spans="34:34">
      <c r="AH2001" s="53"/>
    </row>
    <row r="2007" spans="34:34">
      <c r="AH2007" s="53"/>
    </row>
    <row r="2013" spans="34:34">
      <c r="AH2013" s="53"/>
    </row>
    <row r="2019" spans="34:34">
      <c r="AH2019" s="53"/>
    </row>
    <row r="2025" spans="34:34">
      <c r="AH2025" s="53"/>
    </row>
    <row r="2031" spans="34:34">
      <c r="AH2031" s="53"/>
    </row>
    <row r="2037" spans="34:34">
      <c r="AH2037" s="53"/>
    </row>
    <row r="2043" spans="34:34">
      <c r="AH2043" s="53"/>
    </row>
    <row r="2049" spans="34:34">
      <c r="AH2049" s="53"/>
    </row>
    <row r="2055" spans="34:34">
      <c r="AH2055" s="53"/>
    </row>
    <row r="2061" spans="34:34">
      <c r="AH2061" s="53"/>
    </row>
    <row r="2067" spans="34:34">
      <c r="AH2067" s="53"/>
    </row>
    <row r="2073" spans="34:34">
      <c r="AH2073" s="53"/>
    </row>
    <row r="2079" spans="34:34">
      <c r="AH2079" s="53"/>
    </row>
    <row r="2085" spans="34:34">
      <c r="AH2085" s="53"/>
    </row>
    <row r="2091" spans="34:34">
      <c r="AH2091" s="53"/>
    </row>
    <row r="2097" spans="34:34">
      <c r="AH2097" s="53"/>
    </row>
    <row r="2103" spans="34:34">
      <c r="AH2103" s="53"/>
    </row>
    <row r="2109" spans="34:34">
      <c r="AH2109" s="53"/>
    </row>
    <row r="2115" spans="34:34">
      <c r="AH2115" s="53"/>
    </row>
    <row r="2121" spans="34:34">
      <c r="AH2121" s="53"/>
    </row>
    <row r="2127" spans="34:34">
      <c r="AH2127" s="53"/>
    </row>
    <row r="2133" spans="34:34">
      <c r="AH2133" s="53"/>
    </row>
    <row r="2139" spans="34:34">
      <c r="AH2139" s="53"/>
    </row>
    <row r="2145" spans="34:34">
      <c r="AH2145" s="53"/>
    </row>
    <row r="2151" spans="34:34">
      <c r="AH2151" s="53"/>
    </row>
    <row r="2157" spans="34:34">
      <c r="AH2157" s="53"/>
    </row>
    <row r="2163" spans="34:34">
      <c r="AH2163" s="53"/>
    </row>
    <row r="2169" spans="34:34">
      <c r="AH2169" s="53"/>
    </row>
    <row r="2175" spans="34:34">
      <c r="AH2175" s="53"/>
    </row>
    <row r="2181" spans="34:34">
      <c r="AH2181" s="53"/>
    </row>
    <row r="2187" spans="34:34">
      <c r="AH2187" s="53"/>
    </row>
    <row r="2193" spans="34:34">
      <c r="AH2193" s="53"/>
    </row>
    <row r="2199" spans="34:34">
      <c r="AH2199" s="53"/>
    </row>
    <row r="2205" spans="34:34">
      <c r="AH2205" s="53"/>
    </row>
    <row r="2211" spans="34:34">
      <c r="AH2211" s="53"/>
    </row>
    <row r="2217" spans="34:34">
      <c r="AH2217" s="53"/>
    </row>
    <row r="2223" spans="34:34">
      <c r="AH2223" s="53"/>
    </row>
    <row r="2229" spans="34:34">
      <c r="AH2229" s="53"/>
    </row>
    <row r="2235" spans="34:34">
      <c r="AH2235" s="53"/>
    </row>
    <row r="2241" spans="34:34">
      <c r="AH2241" s="53"/>
    </row>
    <row r="2247" spans="34:34">
      <c r="AH2247" s="53"/>
    </row>
    <row r="2253" spans="34:34">
      <c r="AH2253" s="53"/>
    </row>
    <row r="2259" spans="34:34">
      <c r="AH2259" s="53"/>
    </row>
    <row r="2265" spans="34:34">
      <c r="AH2265" s="53"/>
    </row>
    <row r="2271" spans="34:34">
      <c r="AH2271" s="53"/>
    </row>
    <row r="2277" spans="34:34">
      <c r="AH2277" s="53"/>
    </row>
    <row r="2283" spans="34:34">
      <c r="AH2283" s="53"/>
    </row>
    <row r="2289" spans="34:34">
      <c r="AH2289" s="53"/>
    </row>
    <row r="2295" spans="34:34">
      <c r="AH2295" s="53"/>
    </row>
    <row r="2301" spans="34:34">
      <c r="AH2301" s="53"/>
    </row>
    <row r="2307" spans="34:34">
      <c r="AH2307" s="53"/>
    </row>
    <row r="2313" spans="34:34">
      <c r="AH2313" s="53"/>
    </row>
    <row r="2319" spans="34:34">
      <c r="AH2319" s="53"/>
    </row>
    <row r="2325" spans="34:34">
      <c r="AH2325" s="53"/>
    </row>
    <row r="2331" spans="34:34">
      <c r="AH2331" s="53"/>
    </row>
    <row r="2337" spans="34:34">
      <c r="AH2337" s="53"/>
    </row>
    <row r="2343" spans="34:34">
      <c r="AH2343" s="53"/>
    </row>
    <row r="2349" spans="34:34">
      <c r="AH2349" s="53"/>
    </row>
    <row r="2355" spans="34:34">
      <c r="AH2355" s="53"/>
    </row>
    <row r="2361" spans="34:34">
      <c r="AH2361" s="53"/>
    </row>
    <row r="2367" spans="34:34">
      <c r="AH2367" s="53"/>
    </row>
    <row r="2373" spans="34:34">
      <c r="AH2373" s="53"/>
    </row>
    <row r="2379" spans="34:34">
      <c r="AH2379" s="53"/>
    </row>
    <row r="2385" spans="34:34">
      <c r="AH2385" s="53"/>
    </row>
    <row r="2391" spans="34:34">
      <c r="AH2391" s="53"/>
    </row>
    <row r="2397" spans="34:34">
      <c r="AH2397" s="53"/>
    </row>
    <row r="2403" spans="34:34">
      <c r="AH2403" s="53"/>
    </row>
    <row r="2409" spans="34:34">
      <c r="AH2409" s="53"/>
    </row>
    <row r="2415" spans="34:34">
      <c r="AH2415" s="53"/>
    </row>
    <row r="2421" spans="34:34">
      <c r="AH2421" s="53"/>
    </row>
    <row r="2427" spans="34:34">
      <c r="AH2427" s="53"/>
    </row>
    <row r="2433" spans="34:34">
      <c r="AH2433" s="53"/>
    </row>
    <row r="2439" spans="34:34">
      <c r="AH2439" s="53"/>
    </row>
    <row r="2445" spans="34:34">
      <c r="AH2445" s="53"/>
    </row>
    <row r="2451" spans="34:34">
      <c r="AH2451" s="53"/>
    </row>
    <row r="2457" spans="34:34">
      <c r="AH2457" s="53"/>
    </row>
    <row r="2463" spans="34:34">
      <c r="AH2463" s="53"/>
    </row>
    <row r="2469" spans="34:34">
      <c r="AH2469" s="53"/>
    </row>
    <row r="2475" spans="34:34">
      <c r="AH2475" s="53"/>
    </row>
    <row r="2481" spans="34:34">
      <c r="AH2481" s="53"/>
    </row>
    <row r="2487" spans="34:34">
      <c r="AH2487" s="53"/>
    </row>
    <row r="2493" spans="34:34">
      <c r="AH2493" s="53"/>
    </row>
    <row r="2499" spans="34:34">
      <c r="AH2499" s="53"/>
    </row>
    <row r="2505" spans="34:34">
      <c r="AH2505" s="53"/>
    </row>
    <row r="2511" spans="34:34">
      <c r="AH2511" s="53"/>
    </row>
    <row r="2517" spans="34:34">
      <c r="AH2517" s="53"/>
    </row>
    <row r="2523" spans="34:34">
      <c r="AH2523" s="53"/>
    </row>
    <row r="2529" spans="34:34">
      <c r="AH2529" s="53"/>
    </row>
    <row r="2535" spans="34:34">
      <c r="AH2535" s="53"/>
    </row>
    <row r="2541" spans="34:34">
      <c r="AH2541" s="53"/>
    </row>
    <row r="2547" spans="34:34">
      <c r="AH2547" s="53"/>
    </row>
    <row r="2553" spans="34:34">
      <c r="AH2553" s="53"/>
    </row>
    <row r="2559" spans="34:34">
      <c r="AH2559" s="53"/>
    </row>
    <row r="2565" spans="34:34">
      <c r="AH2565" s="53"/>
    </row>
    <row r="2571" spans="34:34">
      <c r="AH2571" s="53"/>
    </row>
    <row r="2577" spans="34:34">
      <c r="AH2577" s="53"/>
    </row>
    <row r="2583" spans="34:34">
      <c r="AH2583" s="53"/>
    </row>
    <row r="2589" spans="34:34">
      <c r="AH2589" s="53"/>
    </row>
    <row r="2595" spans="34:34">
      <c r="AH2595" s="53"/>
    </row>
    <row r="2601" spans="34:34">
      <c r="AH2601" s="53"/>
    </row>
    <row r="2607" spans="34:34">
      <c r="AH2607" s="53"/>
    </row>
    <row r="2613" spans="34:34">
      <c r="AH2613" s="53"/>
    </row>
    <row r="2619" spans="34:34">
      <c r="AH2619" s="53"/>
    </row>
    <row r="2625" spans="34:34">
      <c r="AH2625" s="53"/>
    </row>
    <row r="2631" spans="34:34">
      <c r="AH2631" s="53"/>
    </row>
    <row r="2637" spans="34:34">
      <c r="AH2637" s="53"/>
    </row>
    <row r="2643" spans="34:34">
      <c r="AH2643" s="53"/>
    </row>
    <row r="2649" spans="34:34">
      <c r="AH2649" s="53"/>
    </row>
    <row r="2655" spans="34:34">
      <c r="AH2655" s="53"/>
    </row>
    <row r="2661" spans="34:34">
      <c r="AH2661" s="53"/>
    </row>
    <row r="2667" spans="34:34">
      <c r="AH2667" s="53"/>
    </row>
    <row r="2673" spans="34:34">
      <c r="AH2673" s="53"/>
    </row>
    <row r="2679" spans="34:34">
      <c r="AH2679" s="53"/>
    </row>
    <row r="2685" spans="34:34">
      <c r="AH2685" s="53"/>
    </row>
    <row r="2691" spans="34:34">
      <c r="AH2691" s="53"/>
    </row>
    <row r="2697" spans="34:34">
      <c r="AH2697" s="53"/>
    </row>
    <row r="2703" spans="34:34">
      <c r="AH2703" s="53"/>
    </row>
    <row r="2709" spans="34:34">
      <c r="AH2709" s="53"/>
    </row>
    <row r="2715" spans="34:34">
      <c r="AH2715" s="53"/>
    </row>
    <row r="2721" spans="34:34">
      <c r="AH2721" s="53"/>
    </row>
    <row r="2727" spans="34:34">
      <c r="AH2727" s="53"/>
    </row>
    <row r="2733" spans="34:34">
      <c r="AH2733" s="53"/>
    </row>
    <row r="2739" spans="34:34">
      <c r="AH2739" s="53"/>
    </row>
    <row r="2745" spans="34:34">
      <c r="AH2745" s="53"/>
    </row>
    <row r="2751" spans="34:34">
      <c r="AH2751" s="53"/>
    </row>
    <row r="2757" spans="34:34">
      <c r="AH2757" s="53"/>
    </row>
    <row r="2763" spans="34:34">
      <c r="AH2763" s="53"/>
    </row>
    <row r="2769" spans="34:34">
      <c r="AH2769" s="53"/>
    </row>
    <row r="2775" spans="34:34">
      <c r="AH2775" s="53"/>
    </row>
    <row r="2781" spans="34:34">
      <c r="AH2781" s="53"/>
    </row>
    <row r="2787" spans="34:34">
      <c r="AH2787" s="53"/>
    </row>
    <row r="2793" spans="34:34">
      <c r="AH2793" s="53"/>
    </row>
    <row r="2799" spans="34:34">
      <c r="AH2799" s="53"/>
    </row>
    <row r="2805" spans="34:34">
      <c r="AH2805" s="53"/>
    </row>
    <row r="2811" spans="34:34">
      <c r="AH2811" s="53"/>
    </row>
    <row r="2817" spans="34:34">
      <c r="AH2817" s="53"/>
    </row>
    <row r="2823" spans="34:34">
      <c r="AH2823" s="53"/>
    </row>
    <row r="2829" spans="34:34">
      <c r="AH2829" s="53"/>
    </row>
    <row r="2835" spans="34:34">
      <c r="AH2835" s="53"/>
    </row>
    <row r="2841" spans="34:34">
      <c r="AH2841" s="53"/>
    </row>
    <row r="2847" spans="34:34">
      <c r="AH2847" s="53"/>
    </row>
    <row r="2853" spans="34:34">
      <c r="AH2853" s="53"/>
    </row>
    <row r="2859" spans="34:34">
      <c r="AH2859" s="53"/>
    </row>
    <row r="2865" spans="34:34">
      <c r="AH2865" s="53"/>
    </row>
    <row r="2871" spans="34:34">
      <c r="AH2871" s="53"/>
    </row>
    <row r="2877" spans="34:34">
      <c r="AH2877" s="53"/>
    </row>
    <row r="2883" spans="34:34">
      <c r="AH2883" s="53"/>
    </row>
    <row r="2889" spans="34:34">
      <c r="AH2889" s="53"/>
    </row>
    <row r="2895" spans="34:34">
      <c r="AH2895" s="53"/>
    </row>
    <row r="2901" spans="34:34">
      <c r="AH2901" s="53"/>
    </row>
    <row r="2907" spans="34:34">
      <c r="AH2907" s="53"/>
    </row>
    <row r="2913" spans="34:34">
      <c r="AH2913" s="53"/>
    </row>
    <row r="2919" spans="34:34">
      <c r="AH2919" s="53"/>
    </row>
    <row r="2925" spans="34:34">
      <c r="AH2925" s="53"/>
    </row>
    <row r="2931" spans="34:34">
      <c r="AH2931" s="53"/>
    </row>
    <row r="2937" spans="34:34">
      <c r="AH2937" s="53"/>
    </row>
    <row r="2943" spans="34:34">
      <c r="AH2943" s="53"/>
    </row>
    <row r="2949" spans="34:34">
      <c r="AH2949" s="53"/>
    </row>
    <row r="2955" spans="34:34">
      <c r="AH2955" s="53"/>
    </row>
    <row r="2961" spans="34:34">
      <c r="AH2961" s="53"/>
    </row>
    <row r="2967" spans="34:34">
      <c r="AH2967" s="53"/>
    </row>
    <row r="2973" spans="34:34">
      <c r="AH2973" s="53"/>
    </row>
    <row r="2979" spans="34:34">
      <c r="AH2979" s="53"/>
    </row>
    <row r="2985" spans="34:34">
      <c r="AH2985" s="53"/>
    </row>
    <row r="2991" spans="34:34">
      <c r="AH2991" s="53"/>
    </row>
    <row r="2997" spans="34:34">
      <c r="AH2997" s="53"/>
    </row>
    <row r="3003" spans="34:34">
      <c r="AH3003" s="53"/>
    </row>
    <row r="3009" spans="34:34">
      <c r="AH3009" s="53"/>
    </row>
    <row r="3015" spans="34:34">
      <c r="AH3015" s="53"/>
    </row>
    <row r="3021" spans="34:34">
      <c r="AH3021" s="53"/>
    </row>
    <row r="3027" spans="34:34">
      <c r="AH3027" s="53"/>
    </row>
    <row r="3033" spans="34:34">
      <c r="AH3033" s="53"/>
    </row>
    <row r="3039" spans="34:34">
      <c r="AH3039" s="53"/>
    </row>
    <row r="3045" spans="34:34">
      <c r="AH3045" s="53"/>
    </row>
    <row r="3051" spans="34:34">
      <c r="AH3051" s="53"/>
    </row>
    <row r="3057" spans="34:34">
      <c r="AH3057" s="53"/>
    </row>
    <row r="3063" spans="34:34">
      <c r="AH3063" s="53"/>
    </row>
    <row r="3069" spans="34:34">
      <c r="AH3069" s="53"/>
    </row>
    <row r="3075" spans="34:34">
      <c r="AH3075" s="53"/>
    </row>
    <row r="3081" spans="34:34">
      <c r="AH3081" s="53"/>
    </row>
    <row r="3087" spans="34:34">
      <c r="AH3087" s="53"/>
    </row>
    <row r="3093" spans="34:34">
      <c r="AH3093" s="53"/>
    </row>
    <row r="3099" spans="34:34">
      <c r="AH3099" s="53"/>
    </row>
    <row r="3105" spans="34:34">
      <c r="AH3105" s="53"/>
    </row>
    <row r="3111" spans="34:34">
      <c r="AH3111" s="53"/>
    </row>
    <row r="3117" spans="34:34">
      <c r="AH3117" s="53"/>
    </row>
    <row r="3123" spans="34:34">
      <c r="AH3123" s="53"/>
    </row>
    <row r="3129" spans="34:34">
      <c r="AH3129" s="53"/>
    </row>
    <row r="3135" spans="34:34">
      <c r="AH3135" s="53"/>
    </row>
    <row r="3141" spans="34:34">
      <c r="AH3141" s="53"/>
    </row>
    <row r="3147" spans="34:34">
      <c r="AH3147" s="53"/>
    </row>
    <row r="3153" spans="34:34">
      <c r="AH3153" s="53"/>
    </row>
    <row r="3159" spans="34:34">
      <c r="AH3159" s="53"/>
    </row>
    <row r="3165" spans="34:34">
      <c r="AH3165" s="53"/>
    </row>
    <row r="3171" spans="34:34">
      <c r="AH3171" s="53"/>
    </row>
    <row r="3177" spans="34:34">
      <c r="AH3177" s="53"/>
    </row>
    <row r="3183" spans="34:34">
      <c r="AH3183" s="53"/>
    </row>
    <row r="3189" spans="34:34">
      <c r="AH3189" s="53"/>
    </row>
    <row r="3195" spans="34:34">
      <c r="AH3195" s="53"/>
    </row>
    <row r="3201" spans="34:34">
      <c r="AH3201" s="53"/>
    </row>
    <row r="3207" spans="34:34">
      <c r="AH3207" s="53"/>
    </row>
    <row r="3213" spans="34:34">
      <c r="AH3213" s="53"/>
    </row>
    <row r="3219" spans="34:34">
      <c r="AH3219" s="53"/>
    </row>
    <row r="3225" spans="34:34">
      <c r="AH3225" s="53"/>
    </row>
    <row r="3231" spans="34:34">
      <c r="AH3231" s="53"/>
    </row>
    <row r="3237" spans="34:34">
      <c r="AH3237" s="53"/>
    </row>
    <row r="3243" spans="34:34">
      <c r="AH3243" s="53"/>
    </row>
    <row r="3249" spans="34:34">
      <c r="AH3249" s="53"/>
    </row>
    <row r="3255" spans="34:34">
      <c r="AH3255" s="53"/>
    </row>
    <row r="3261" spans="34:34">
      <c r="AH3261" s="53"/>
    </row>
    <row r="3267" spans="34:34">
      <c r="AH3267" s="53"/>
    </row>
    <row r="3273" spans="34:34">
      <c r="AH3273" s="53"/>
    </row>
    <row r="3279" spans="34:34">
      <c r="AH3279" s="53"/>
    </row>
    <row r="3285" spans="34:34">
      <c r="AH3285" s="53"/>
    </row>
    <row r="3291" spans="34:34">
      <c r="AH3291" s="53"/>
    </row>
    <row r="3297" spans="34:34">
      <c r="AH3297" s="53"/>
    </row>
    <row r="3303" spans="34:34">
      <c r="AH3303" s="53"/>
    </row>
    <row r="3309" spans="34:34">
      <c r="AH3309" s="53"/>
    </row>
    <row r="3315" spans="34:34">
      <c r="AH3315" s="53"/>
    </row>
    <row r="3321" spans="34:34">
      <c r="AH3321" s="53"/>
    </row>
    <row r="3327" spans="34:34">
      <c r="AH3327" s="53"/>
    </row>
    <row r="3333" spans="34:34">
      <c r="AH3333" s="53"/>
    </row>
    <row r="3339" spans="34:34">
      <c r="AH3339" s="53"/>
    </row>
    <row r="3345" spans="34:34">
      <c r="AH3345" s="53"/>
    </row>
    <row r="3351" spans="34:34">
      <c r="AH3351" s="53"/>
    </row>
    <row r="3357" spans="34:34">
      <c r="AH3357" s="53"/>
    </row>
    <row r="3363" spans="34:34">
      <c r="AH3363" s="53"/>
    </row>
    <row r="3369" spans="34:34">
      <c r="AH3369" s="53"/>
    </row>
    <row r="3375" spans="34:34">
      <c r="AH3375" s="53"/>
    </row>
    <row r="3381" spans="34:34">
      <c r="AH3381" s="53"/>
    </row>
    <row r="3387" spans="34:34">
      <c r="AH3387" s="53"/>
    </row>
    <row r="3393" spans="34:34">
      <c r="AH3393" s="53"/>
    </row>
    <row r="3399" spans="34:34">
      <c r="AH3399" s="53"/>
    </row>
    <row r="3405" spans="34:34">
      <c r="AH3405" s="53"/>
    </row>
    <row r="3411" spans="34:34">
      <c r="AH3411" s="53"/>
    </row>
    <row r="3417" spans="34:34">
      <c r="AH3417" s="53"/>
    </row>
    <row r="3423" spans="34:34">
      <c r="AH3423" s="53"/>
    </row>
    <row r="3429" spans="34:34">
      <c r="AH3429" s="53"/>
    </row>
    <row r="3435" spans="34:34">
      <c r="AH3435" s="53"/>
    </row>
    <row r="3441" spans="34:34">
      <c r="AH3441" s="53"/>
    </row>
    <row r="3447" spans="34:34">
      <c r="AH3447" s="53"/>
    </row>
    <row r="3453" spans="34:34">
      <c r="AH3453" s="53"/>
    </row>
    <row r="3459" spans="34:34">
      <c r="AH3459" s="53"/>
    </row>
    <row r="3465" spans="34:34">
      <c r="AH3465" s="53"/>
    </row>
    <row r="3471" spans="34:34">
      <c r="AH3471" s="53"/>
    </row>
    <row r="3477" spans="34:34">
      <c r="AH3477" s="53"/>
    </row>
    <row r="3483" spans="34:34">
      <c r="AH3483" s="53"/>
    </row>
    <row r="3489" spans="34:34">
      <c r="AH3489" s="53"/>
    </row>
    <row r="3495" spans="34:34">
      <c r="AH3495" s="53"/>
    </row>
    <row r="3501" spans="34:34">
      <c r="AH3501" s="53"/>
    </row>
    <row r="3507" spans="34:34">
      <c r="AH3507" s="53"/>
    </row>
    <row r="3513" spans="34:34">
      <c r="AH3513" s="53"/>
    </row>
    <row r="3519" spans="34:34">
      <c r="AH3519" s="53"/>
    </row>
    <row r="3525" spans="34:34">
      <c r="AH3525" s="53"/>
    </row>
    <row r="3531" spans="34:34">
      <c r="AH3531" s="53"/>
    </row>
    <row r="3537" spans="34:34">
      <c r="AH3537" s="53"/>
    </row>
    <row r="3543" spans="34:34">
      <c r="AH3543" s="53"/>
    </row>
    <row r="3549" spans="34:34">
      <c r="AH3549" s="53"/>
    </row>
    <row r="3555" spans="34:34">
      <c r="AH3555" s="53"/>
    </row>
    <row r="3561" spans="34:34">
      <c r="AH3561" s="53"/>
    </row>
    <row r="3567" spans="34:34">
      <c r="AH3567" s="53"/>
    </row>
    <row r="3573" spans="34:34">
      <c r="AH3573" s="53"/>
    </row>
    <row r="3579" spans="34:34">
      <c r="AH3579" s="53"/>
    </row>
    <row r="3585" spans="34:34">
      <c r="AH3585" s="53"/>
    </row>
    <row r="3591" spans="34:34">
      <c r="AH3591" s="53"/>
    </row>
    <row r="3597" spans="34:34">
      <c r="AH3597" s="53"/>
    </row>
    <row r="3603" spans="34:34">
      <c r="AH3603" s="53"/>
    </row>
    <row r="3609" spans="34:34">
      <c r="AH3609" s="53"/>
    </row>
    <row r="3615" spans="34:34">
      <c r="AH3615" s="53"/>
    </row>
    <row r="3621" spans="34:34">
      <c r="AH3621" s="53"/>
    </row>
    <row r="3627" spans="34:34">
      <c r="AH3627" s="53"/>
    </row>
    <row r="3633" spans="34:34">
      <c r="AH3633" s="53"/>
    </row>
    <row r="3639" spans="34:34">
      <c r="AH3639" s="53"/>
    </row>
    <row r="3645" spans="34:34">
      <c r="AH3645" s="53"/>
    </row>
    <row r="3651" spans="34:34">
      <c r="AH3651" s="53"/>
    </row>
    <row r="3657" spans="34:34">
      <c r="AH3657" s="53"/>
    </row>
    <row r="3663" spans="34:34">
      <c r="AH3663" s="53"/>
    </row>
    <row r="3669" spans="34:34">
      <c r="AH3669" s="53"/>
    </row>
    <row r="3675" spans="34:34">
      <c r="AH3675" s="53"/>
    </row>
    <row r="3681" spans="34:34">
      <c r="AH3681" s="53"/>
    </row>
    <row r="3687" spans="34:34">
      <c r="AH3687" s="53"/>
    </row>
    <row r="3693" spans="34:34">
      <c r="AH3693" s="53"/>
    </row>
    <row r="3699" spans="34:34">
      <c r="AH3699" s="53"/>
    </row>
    <row r="3705" spans="34:34">
      <c r="AH3705" s="53"/>
    </row>
    <row r="3711" spans="34:34">
      <c r="AH3711" s="53"/>
    </row>
    <row r="3717" spans="34:34">
      <c r="AH3717" s="53"/>
    </row>
    <row r="3723" spans="34:34">
      <c r="AH3723" s="53"/>
    </row>
    <row r="3729" spans="34:34">
      <c r="AH3729" s="53"/>
    </row>
    <row r="3735" spans="34:34">
      <c r="AH3735" s="53"/>
    </row>
    <row r="3741" spans="34:34">
      <c r="AH3741" s="53"/>
    </row>
    <row r="3747" spans="34:34">
      <c r="AH3747" s="53"/>
    </row>
    <row r="3753" spans="34:34">
      <c r="AH3753" s="53"/>
    </row>
    <row r="3759" spans="34:34">
      <c r="AH3759" s="53"/>
    </row>
    <row r="3765" spans="34:34">
      <c r="AH3765" s="53"/>
    </row>
    <row r="3771" spans="34:34">
      <c r="AH3771" s="53"/>
    </row>
    <row r="3777" spans="34:34">
      <c r="AH3777" s="53"/>
    </row>
    <row r="3783" spans="34:34">
      <c r="AH3783" s="53"/>
    </row>
    <row r="3789" spans="34:34">
      <c r="AH3789" s="53"/>
    </row>
    <row r="3795" spans="34:34">
      <c r="AH3795" s="53"/>
    </row>
    <row r="3801" spans="34:34">
      <c r="AH3801" s="53"/>
    </row>
    <row r="3807" spans="34:34">
      <c r="AH3807" s="53"/>
    </row>
    <row r="3813" spans="34:34">
      <c r="AH3813" s="53"/>
    </row>
    <row r="3819" spans="34:34">
      <c r="AH3819" s="53"/>
    </row>
    <row r="3825" spans="34:34">
      <c r="AH3825" s="53"/>
    </row>
    <row r="3831" spans="34:34">
      <c r="AH3831" s="53"/>
    </row>
    <row r="3837" spans="34:34">
      <c r="AH3837" s="53"/>
    </row>
    <row r="3843" spans="34:34">
      <c r="AH3843" s="53"/>
    </row>
    <row r="3849" spans="34:34">
      <c r="AH3849" s="53"/>
    </row>
    <row r="3855" spans="34:34">
      <c r="AH3855" s="53"/>
    </row>
    <row r="3861" spans="34:34">
      <c r="AH3861" s="53"/>
    </row>
    <row r="3867" spans="34:34">
      <c r="AH3867" s="53"/>
    </row>
    <row r="3873" spans="34:34">
      <c r="AH3873" s="53"/>
    </row>
    <row r="3879" spans="34:34">
      <c r="AH3879" s="53"/>
    </row>
    <row r="3885" spans="34:34">
      <c r="AH3885" s="53"/>
    </row>
    <row r="3891" spans="34:34">
      <c r="AH3891" s="53"/>
    </row>
    <row r="3897" spans="34:34">
      <c r="AH3897" s="53"/>
    </row>
    <row r="3903" spans="34:34">
      <c r="AH3903" s="53"/>
    </row>
    <row r="3909" spans="34:34">
      <c r="AH3909" s="53"/>
    </row>
    <row r="3915" spans="34:34">
      <c r="AH3915" s="53"/>
    </row>
    <row r="3921" spans="34:34">
      <c r="AH3921" s="53"/>
    </row>
    <row r="3927" spans="34:34">
      <c r="AH3927" s="53"/>
    </row>
    <row r="3933" spans="34:34">
      <c r="AH3933" s="53"/>
    </row>
    <row r="3939" spans="34:34">
      <c r="AH3939" s="53"/>
    </row>
    <row r="3945" spans="34:34">
      <c r="AH3945" s="53"/>
    </row>
    <row r="3951" spans="34:34">
      <c r="AH3951" s="53"/>
    </row>
    <row r="3957" spans="34:34">
      <c r="AH3957" s="53"/>
    </row>
    <row r="3963" spans="34:34">
      <c r="AH3963" s="53"/>
    </row>
    <row r="3969" spans="34:34">
      <c r="AH3969" s="53"/>
    </row>
    <row r="3975" spans="34:34">
      <c r="AH3975" s="53"/>
    </row>
    <row r="3981" spans="34:34">
      <c r="AH3981" s="53"/>
    </row>
    <row r="3987" spans="34:34">
      <c r="AH3987" s="53"/>
    </row>
    <row r="3993" spans="34:34">
      <c r="AH3993" s="53"/>
    </row>
    <row r="3999" spans="34:34">
      <c r="AH3999" s="53"/>
    </row>
    <row r="4005" spans="34:34">
      <c r="AH4005" s="53"/>
    </row>
    <row r="4011" spans="34:34">
      <c r="AH4011" s="53"/>
    </row>
    <row r="4017" spans="34:34">
      <c r="AH4017" s="53"/>
    </row>
    <row r="4023" spans="34:34">
      <c r="AH4023" s="53"/>
    </row>
    <row r="4029" spans="34:34">
      <c r="AH4029" s="53"/>
    </row>
    <row r="4035" spans="34:34">
      <c r="AH4035" s="53"/>
    </row>
    <row r="4041" spans="34:34">
      <c r="AH4041" s="53"/>
    </row>
    <row r="4047" spans="34:34">
      <c r="AH4047" s="53"/>
    </row>
    <row r="4053" spans="34:34">
      <c r="AH4053" s="53"/>
    </row>
    <row r="4059" spans="34:34">
      <c r="AH4059" s="53"/>
    </row>
    <row r="4065" spans="34:34">
      <c r="AH4065" s="53"/>
    </row>
    <row r="4071" spans="34:34">
      <c r="AH4071" s="53"/>
    </row>
    <row r="4077" spans="34:34">
      <c r="AH4077" s="53"/>
    </row>
    <row r="4083" spans="34:34">
      <c r="AH4083" s="53"/>
    </row>
    <row r="4089" spans="34:34">
      <c r="AH4089" s="53"/>
    </row>
    <row r="4095" spans="34:34">
      <c r="AH4095" s="53"/>
    </row>
    <row r="4101" spans="34:34">
      <c r="AH4101" s="53"/>
    </row>
    <row r="4107" spans="34:34">
      <c r="AH4107" s="53"/>
    </row>
    <row r="4113" spans="34:34">
      <c r="AH4113" s="53"/>
    </row>
    <row r="4119" spans="34:34">
      <c r="AH4119" s="53"/>
    </row>
    <row r="4125" spans="34:34">
      <c r="AH4125" s="53"/>
    </row>
    <row r="4131" spans="34:34">
      <c r="AH4131" s="53"/>
    </row>
    <row r="4137" spans="34:34">
      <c r="AH4137" s="53"/>
    </row>
    <row r="4143" spans="34:34">
      <c r="AH4143" s="53"/>
    </row>
    <row r="4149" spans="34:34">
      <c r="AH4149" s="53"/>
    </row>
    <row r="4155" spans="34:34">
      <c r="AH4155" s="53"/>
    </row>
    <row r="4161" spans="34:34">
      <c r="AH4161" s="53"/>
    </row>
    <row r="4167" spans="34:34">
      <c r="AH4167" s="53"/>
    </row>
    <row r="4173" spans="34:34">
      <c r="AH4173" s="53"/>
    </row>
    <row r="4179" spans="34:34">
      <c r="AH4179" s="53"/>
    </row>
    <row r="4185" spans="34:34">
      <c r="AH4185" s="53"/>
    </row>
    <row r="4191" spans="34:34">
      <c r="AH4191" s="53"/>
    </row>
    <row r="4197" spans="34:34">
      <c r="AH4197" s="53"/>
    </row>
    <row r="4203" spans="34:34">
      <c r="AH4203" s="53"/>
    </row>
    <row r="4209" spans="34:34">
      <c r="AH4209" s="53"/>
    </row>
    <row r="4215" spans="34:34">
      <c r="AH4215" s="53"/>
    </row>
    <row r="4221" spans="34:34">
      <c r="AH4221" s="53"/>
    </row>
    <row r="4227" spans="34:34">
      <c r="AH4227" s="53"/>
    </row>
    <row r="4233" spans="34:34">
      <c r="AH4233" s="53"/>
    </row>
    <row r="4239" spans="34:34">
      <c r="AH4239" s="53"/>
    </row>
    <row r="4245" spans="34:34">
      <c r="AH4245" s="53"/>
    </row>
    <row r="4251" spans="34:34">
      <c r="AH4251" s="53"/>
    </row>
    <row r="4257" spans="34:34">
      <c r="AH4257" s="53"/>
    </row>
    <row r="4263" spans="34:34">
      <c r="AH4263" s="53"/>
    </row>
    <row r="4269" spans="34:34">
      <c r="AH4269" s="53"/>
    </row>
    <row r="4275" spans="34:34">
      <c r="AH4275" s="53"/>
    </row>
    <row r="4281" spans="34:34">
      <c r="AH4281" s="53"/>
    </row>
    <row r="4287" spans="34:34">
      <c r="AH4287" s="53"/>
    </row>
    <row r="4293" spans="34:34">
      <c r="AH4293" s="53"/>
    </row>
    <row r="4299" spans="34:34">
      <c r="AH4299" s="53"/>
    </row>
    <row r="4305" spans="34:34">
      <c r="AH4305" s="53"/>
    </row>
    <row r="4311" spans="34:34">
      <c r="AH4311" s="53"/>
    </row>
    <row r="4317" spans="34:34">
      <c r="AH4317" s="53"/>
    </row>
    <row r="4323" spans="34:34">
      <c r="AH4323" s="53"/>
    </row>
    <row r="4329" spans="34:34">
      <c r="AH4329" s="53"/>
    </row>
    <row r="4335" spans="34:34">
      <c r="AH4335" s="53"/>
    </row>
    <row r="4341" spans="34:34">
      <c r="AH4341" s="53"/>
    </row>
    <row r="4347" spans="34:34">
      <c r="AH4347" s="53"/>
    </row>
    <row r="4353" spans="34:34">
      <c r="AH4353" s="53"/>
    </row>
    <row r="4359" spans="34:34">
      <c r="AH4359" s="53"/>
    </row>
    <row r="4365" spans="34:34">
      <c r="AH4365" s="53"/>
    </row>
    <row r="4371" spans="34:34">
      <c r="AH4371" s="53"/>
    </row>
    <row r="4377" spans="34:34">
      <c r="AH4377" s="53"/>
    </row>
    <row r="4383" spans="34:34">
      <c r="AH4383" s="53"/>
    </row>
    <row r="4389" spans="34:34">
      <c r="AH4389" s="53"/>
    </row>
    <row r="4395" spans="34:34">
      <c r="AH4395" s="53"/>
    </row>
    <row r="4401" spans="34:34">
      <c r="AH4401" s="53"/>
    </row>
    <row r="4407" spans="34:34">
      <c r="AH4407" s="53"/>
    </row>
    <row r="4413" spans="34:34">
      <c r="AH4413" s="53"/>
    </row>
    <row r="4419" spans="34:34">
      <c r="AH4419" s="53"/>
    </row>
    <row r="4425" spans="34:34">
      <c r="AH4425" s="53"/>
    </row>
    <row r="4431" spans="34:34">
      <c r="AH4431" s="53"/>
    </row>
    <row r="4437" spans="34:34">
      <c r="AH4437" s="53"/>
    </row>
    <row r="4443" spans="34:34">
      <c r="AH4443" s="53"/>
    </row>
    <row r="4449" spans="34:34">
      <c r="AH4449" s="53"/>
    </row>
    <row r="4455" spans="34:34">
      <c r="AH4455" s="53"/>
    </row>
    <row r="4461" spans="34:34">
      <c r="AH4461" s="53"/>
    </row>
    <row r="4467" spans="34:34">
      <c r="AH4467" s="53"/>
    </row>
    <row r="4473" spans="34:34">
      <c r="AH4473" s="53"/>
    </row>
    <row r="4479" spans="34:34">
      <c r="AH4479" s="53"/>
    </row>
    <row r="4485" spans="34:34">
      <c r="AH4485" s="53"/>
    </row>
    <row r="4491" spans="34:34">
      <c r="AH4491" s="53"/>
    </row>
    <row r="4497" spans="34:34">
      <c r="AH4497" s="53"/>
    </row>
    <row r="4503" spans="34:34">
      <c r="AH4503" s="53"/>
    </row>
    <row r="4509" spans="34:34">
      <c r="AH4509" s="53"/>
    </row>
    <row r="4515" spans="34:34">
      <c r="AH4515" s="53"/>
    </row>
    <row r="4521" spans="34:34">
      <c r="AH4521" s="53"/>
    </row>
    <row r="4527" spans="34:34">
      <c r="AH4527" s="53"/>
    </row>
    <row r="4533" spans="34:34">
      <c r="AH4533" s="53"/>
    </row>
    <row r="4539" spans="34:34">
      <c r="AH4539" s="53"/>
    </row>
    <row r="4545" spans="34:34">
      <c r="AH4545" s="53"/>
    </row>
    <row r="4551" spans="34:34">
      <c r="AH4551" s="53"/>
    </row>
    <row r="4557" spans="34:34">
      <c r="AH4557" s="53"/>
    </row>
    <row r="4563" spans="34:34">
      <c r="AH4563" s="53"/>
    </row>
    <row r="4569" spans="34:34">
      <c r="AH4569" s="53"/>
    </row>
    <row r="4575" spans="34:34">
      <c r="AH4575" s="53"/>
    </row>
    <row r="4581" spans="34:34">
      <c r="AH4581" s="53"/>
    </row>
    <row r="4587" spans="34:34">
      <c r="AH4587" s="53"/>
    </row>
    <row r="4593" spans="34:34">
      <c r="AH4593" s="53"/>
    </row>
    <row r="4599" spans="34:34">
      <c r="AH4599" s="53"/>
    </row>
    <row r="4605" spans="34:34">
      <c r="AH4605" s="53"/>
    </row>
    <row r="4611" spans="34:34">
      <c r="AH4611" s="53"/>
    </row>
    <row r="4617" spans="34:34">
      <c r="AH4617" s="53"/>
    </row>
    <row r="4623" spans="34:34">
      <c r="AH4623" s="53"/>
    </row>
    <row r="4629" spans="34:34">
      <c r="AH4629" s="53"/>
    </row>
    <row r="4635" spans="34:34">
      <c r="AH4635" s="53"/>
    </row>
    <row r="4641" spans="34:34">
      <c r="AH4641" s="53"/>
    </row>
    <row r="4647" spans="34:34">
      <c r="AH4647" s="53"/>
    </row>
    <row r="4653" spans="34:34">
      <c r="AH4653" s="53"/>
    </row>
    <row r="4659" spans="34:34">
      <c r="AH4659" s="53"/>
    </row>
    <row r="4665" spans="34:34">
      <c r="AH4665" s="53"/>
    </row>
    <row r="4671" spans="34:34">
      <c r="AH4671" s="53"/>
    </row>
    <row r="4677" spans="34:34">
      <c r="AH4677" s="53"/>
    </row>
    <row r="4683" spans="34:34">
      <c r="AH4683" s="53"/>
    </row>
    <row r="4689" spans="34:34">
      <c r="AH4689" s="53"/>
    </row>
    <row r="4695" spans="34:34">
      <c r="AH4695" s="53"/>
    </row>
    <row r="4701" spans="34:34">
      <c r="AH4701" s="53"/>
    </row>
    <row r="4707" spans="34:34">
      <c r="AH4707" s="53"/>
    </row>
    <row r="4713" spans="34:34">
      <c r="AH4713" s="53"/>
    </row>
    <row r="4719" spans="34:34">
      <c r="AH4719" s="53"/>
    </row>
    <row r="4725" spans="34:34">
      <c r="AH4725" s="53"/>
    </row>
    <row r="4731" spans="34:34">
      <c r="AH4731" s="53"/>
    </row>
    <row r="4737" spans="34:34">
      <c r="AH4737" s="53"/>
    </row>
    <row r="4743" spans="34:34">
      <c r="AH4743" s="53"/>
    </row>
    <row r="4749" spans="34:34">
      <c r="AH4749" s="53"/>
    </row>
    <row r="4755" spans="34:34">
      <c r="AH4755" s="53"/>
    </row>
    <row r="4761" spans="34:34">
      <c r="AH4761" s="53"/>
    </row>
    <row r="4767" spans="34:34">
      <c r="AH4767" s="53"/>
    </row>
    <row r="4773" spans="34:34">
      <c r="AH4773" s="53"/>
    </row>
    <row r="4779" spans="34:34">
      <c r="AH4779" s="53"/>
    </row>
    <row r="4785" spans="34:34">
      <c r="AH4785" s="53"/>
    </row>
    <row r="4791" spans="34:34">
      <c r="AH4791" s="53"/>
    </row>
    <row r="4797" spans="34:34">
      <c r="AH4797" s="53"/>
    </row>
    <row r="4803" spans="34:34">
      <c r="AH4803" s="53"/>
    </row>
    <row r="4809" spans="34:34">
      <c r="AH4809" s="53"/>
    </row>
    <row r="4815" spans="34:34">
      <c r="AH4815" s="53"/>
    </row>
    <row r="4821" spans="34:34">
      <c r="AH4821" s="53"/>
    </row>
    <row r="4827" spans="34:34">
      <c r="AH4827" s="53"/>
    </row>
    <row r="4833" spans="34:34">
      <c r="AH4833" s="53"/>
    </row>
    <row r="4839" spans="34:34">
      <c r="AH4839" s="53"/>
    </row>
    <row r="4845" spans="34:34">
      <c r="AH4845" s="53"/>
    </row>
    <row r="4851" spans="34:34">
      <c r="AH4851" s="53"/>
    </row>
    <row r="4857" spans="34:34">
      <c r="AH4857" s="53"/>
    </row>
    <row r="4863" spans="34:34">
      <c r="AH4863" s="53"/>
    </row>
    <row r="4869" spans="34:34">
      <c r="AH4869" s="53"/>
    </row>
    <row r="4875" spans="34:34">
      <c r="AH4875" s="53"/>
    </row>
    <row r="4881" spans="34:34">
      <c r="AH4881" s="53"/>
    </row>
    <row r="4887" spans="34:34">
      <c r="AH4887" s="53"/>
    </row>
    <row r="4893" spans="34:34">
      <c r="AH4893" s="53"/>
    </row>
    <row r="4899" spans="34:34">
      <c r="AH4899" s="53"/>
    </row>
    <row r="4905" spans="34:34">
      <c r="AH4905" s="53"/>
    </row>
    <row r="4911" spans="34:34">
      <c r="AH4911" s="53"/>
    </row>
    <row r="4917" spans="34:34">
      <c r="AH4917" s="53"/>
    </row>
    <row r="4923" spans="34:34">
      <c r="AH4923" s="53"/>
    </row>
    <row r="4929" spans="34:34">
      <c r="AH4929" s="53"/>
    </row>
    <row r="4935" spans="34:34">
      <c r="AH4935" s="53"/>
    </row>
    <row r="4941" spans="34:34">
      <c r="AH4941" s="53"/>
    </row>
    <row r="4947" spans="34:34">
      <c r="AH4947" s="53"/>
    </row>
    <row r="4953" spans="34:34">
      <c r="AH4953" s="53"/>
    </row>
    <row r="4959" spans="34:34">
      <c r="AH4959" s="53"/>
    </row>
    <row r="4965" spans="34:34">
      <c r="AH4965" s="53"/>
    </row>
    <row r="4971" spans="34:34">
      <c r="AH4971" s="53"/>
    </row>
    <row r="4977" spans="34:34">
      <c r="AH4977" s="53"/>
    </row>
    <row r="4983" spans="34:34">
      <c r="AH4983" s="53"/>
    </row>
    <row r="4989" spans="34:34">
      <c r="AH4989" s="53"/>
    </row>
    <row r="4995" spans="34:34">
      <c r="AH4995" s="53"/>
    </row>
    <row r="5001" spans="34:34">
      <c r="AH5001" s="53"/>
    </row>
    <row r="5007" spans="34:34">
      <c r="AH5007" s="53"/>
    </row>
    <row r="5013" spans="34:34">
      <c r="AH5013" s="53"/>
    </row>
    <row r="5019" spans="34:34">
      <c r="AH5019" s="53"/>
    </row>
    <row r="5025" spans="34:34">
      <c r="AH5025" s="53"/>
    </row>
    <row r="5031" spans="34:34">
      <c r="AH5031" s="53"/>
    </row>
    <row r="5037" spans="34:34">
      <c r="AH5037" s="53"/>
    </row>
    <row r="5043" spans="34:34">
      <c r="AH5043" s="53"/>
    </row>
    <row r="5049" spans="34:34">
      <c r="AH5049" s="53"/>
    </row>
    <row r="5055" spans="34:34">
      <c r="AH5055" s="53"/>
    </row>
    <row r="5061" spans="34:34">
      <c r="AH5061" s="53"/>
    </row>
    <row r="5067" spans="34:34">
      <c r="AH5067" s="53"/>
    </row>
    <row r="5073" spans="34:34">
      <c r="AH5073" s="53"/>
    </row>
    <row r="5079" spans="34:34">
      <c r="AH5079" s="53"/>
    </row>
    <row r="5085" spans="34:34">
      <c r="AH5085" s="53"/>
    </row>
    <row r="5091" spans="34:34">
      <c r="AH5091" s="53"/>
    </row>
    <row r="5097" spans="34:34">
      <c r="AH5097" s="53"/>
    </row>
    <row r="5103" spans="34:34">
      <c r="AH5103" s="53"/>
    </row>
    <row r="5109" spans="34:34">
      <c r="AH5109" s="53"/>
    </row>
    <row r="5115" spans="34:34">
      <c r="AH5115" s="53"/>
    </row>
    <row r="5121" spans="34:34">
      <c r="AH5121" s="53"/>
    </row>
    <row r="5127" spans="34:34">
      <c r="AH5127" s="53"/>
    </row>
    <row r="5133" spans="34:34">
      <c r="AH5133" s="53"/>
    </row>
    <row r="5139" spans="34:34">
      <c r="AH5139" s="53"/>
    </row>
    <row r="5145" spans="34:34">
      <c r="AH5145" s="53"/>
    </row>
    <row r="5151" spans="34:34">
      <c r="AH5151" s="53"/>
    </row>
    <row r="5157" spans="34:34">
      <c r="AH5157" s="53"/>
    </row>
    <row r="5163" spans="34:34">
      <c r="AH5163" s="53"/>
    </row>
    <row r="5169" spans="34:34">
      <c r="AH5169" s="53"/>
    </row>
    <row r="5175" spans="34:34">
      <c r="AH5175" s="53"/>
    </row>
    <row r="5181" spans="34:34">
      <c r="AH5181" s="53"/>
    </row>
    <row r="5187" spans="34:34">
      <c r="AH5187" s="53"/>
    </row>
    <row r="5193" spans="34:34">
      <c r="AH5193" s="53"/>
    </row>
    <row r="5199" spans="34:34">
      <c r="AH5199" s="53"/>
    </row>
    <row r="5205" spans="34:34">
      <c r="AH5205" s="53"/>
    </row>
    <row r="5211" spans="34:34">
      <c r="AH5211" s="53"/>
    </row>
    <row r="5217" spans="34:34">
      <c r="AH5217" s="53"/>
    </row>
    <row r="5223" spans="34:34">
      <c r="AH5223" s="53"/>
    </row>
    <row r="5229" spans="34:34">
      <c r="AH5229" s="53"/>
    </row>
    <row r="5235" spans="34:34">
      <c r="AH5235" s="53"/>
    </row>
    <row r="5241" spans="34:34">
      <c r="AH5241" s="53"/>
    </row>
    <row r="5247" spans="34:34">
      <c r="AH5247" s="53"/>
    </row>
    <row r="5253" spans="34:34">
      <c r="AH5253" s="53"/>
    </row>
    <row r="5259" spans="34:34">
      <c r="AH5259" s="53"/>
    </row>
    <row r="5265" spans="34:34">
      <c r="AH5265" s="53"/>
    </row>
    <row r="5271" spans="34:34">
      <c r="AH5271" s="53"/>
    </row>
    <row r="5277" spans="34:34">
      <c r="AH5277" s="53"/>
    </row>
    <row r="5283" spans="34:34">
      <c r="AH5283" s="53"/>
    </row>
    <row r="5289" spans="34:34">
      <c r="AH5289" s="53"/>
    </row>
    <row r="5295" spans="34:34">
      <c r="AH5295" s="53"/>
    </row>
    <row r="5301" spans="34:34">
      <c r="AH5301" s="53"/>
    </row>
    <row r="5307" spans="34:34">
      <c r="AH5307" s="53"/>
    </row>
    <row r="5313" spans="34:34">
      <c r="AH5313" s="53"/>
    </row>
    <row r="5319" spans="34:34">
      <c r="AH5319" s="53"/>
    </row>
    <row r="5325" spans="34:34">
      <c r="AH5325" s="53"/>
    </row>
    <row r="5331" spans="34:34">
      <c r="AH5331" s="53"/>
    </row>
    <row r="5337" spans="34:34">
      <c r="AH5337" s="53"/>
    </row>
    <row r="5343" spans="34:34">
      <c r="AH5343" s="53"/>
    </row>
    <row r="5349" spans="34:34">
      <c r="AH5349" s="53"/>
    </row>
    <row r="5355" spans="34:34">
      <c r="AH5355" s="53"/>
    </row>
    <row r="5361" spans="34:34">
      <c r="AH5361" s="53"/>
    </row>
    <row r="5367" spans="34:34">
      <c r="AH5367" s="53"/>
    </row>
    <row r="5373" spans="34:34">
      <c r="AH5373" s="53"/>
    </row>
    <row r="5379" spans="34:34">
      <c r="AH5379" s="53"/>
    </row>
    <row r="5385" spans="34:34">
      <c r="AH5385" s="53"/>
    </row>
    <row r="5391" spans="34:34">
      <c r="AH5391" s="53"/>
    </row>
    <row r="5397" spans="34:34">
      <c r="AH5397" s="53"/>
    </row>
    <row r="5403" spans="34:34">
      <c r="AH5403" s="53"/>
    </row>
    <row r="5409" spans="34:34">
      <c r="AH5409" s="53"/>
    </row>
    <row r="5415" spans="34:34">
      <c r="AH5415" s="53"/>
    </row>
    <row r="5421" spans="34:34">
      <c r="AH5421" s="53"/>
    </row>
    <row r="5427" spans="34:34">
      <c r="AH5427" s="53"/>
    </row>
    <row r="5433" spans="34:34">
      <c r="AH5433" s="53"/>
    </row>
    <row r="5439" spans="34:34">
      <c r="AH5439" s="53"/>
    </row>
    <row r="5445" spans="34:34">
      <c r="AH5445" s="53"/>
    </row>
    <row r="5451" spans="34:34">
      <c r="AH5451" s="53"/>
    </row>
    <row r="5457" spans="34:34">
      <c r="AH5457" s="53"/>
    </row>
    <row r="5463" spans="34:34">
      <c r="AH5463" s="53"/>
    </row>
    <row r="5469" spans="34:34">
      <c r="AH5469" s="53"/>
    </row>
    <row r="5475" spans="34:34">
      <c r="AH5475" s="53"/>
    </row>
    <row r="5481" spans="34:34">
      <c r="AH5481" s="53"/>
    </row>
    <row r="5487" spans="34:34">
      <c r="AH5487" s="53"/>
    </row>
    <row r="5493" spans="34:34">
      <c r="AH5493" s="53"/>
    </row>
    <row r="5499" spans="34:34">
      <c r="AH5499" s="53"/>
    </row>
    <row r="5505" spans="34:34">
      <c r="AH5505" s="53"/>
    </row>
    <row r="5511" spans="34:34">
      <c r="AH5511" s="53"/>
    </row>
    <row r="5517" spans="34:34">
      <c r="AH5517" s="53"/>
    </row>
    <row r="5523" spans="34:34">
      <c r="AH5523" s="53"/>
    </row>
    <row r="5529" spans="34:34">
      <c r="AH5529" s="53"/>
    </row>
    <row r="5535" spans="34:34">
      <c r="AH5535" s="53"/>
    </row>
    <row r="5541" spans="34:34">
      <c r="AH5541" s="53"/>
    </row>
    <row r="5547" spans="34:34">
      <c r="AH5547" s="53"/>
    </row>
    <row r="5553" spans="34:34">
      <c r="AH5553" s="53"/>
    </row>
    <row r="5559" spans="34:34">
      <c r="AH5559" s="53"/>
    </row>
    <row r="5565" spans="34:34">
      <c r="AH5565" s="53"/>
    </row>
    <row r="5571" spans="34:34">
      <c r="AH5571" s="53"/>
    </row>
    <row r="5577" spans="34:34">
      <c r="AH5577" s="53"/>
    </row>
    <row r="5583" spans="34:34">
      <c r="AH5583" s="53"/>
    </row>
    <row r="5589" spans="34:34">
      <c r="AH5589" s="53"/>
    </row>
    <row r="5595" spans="34:34">
      <c r="AH5595" s="53"/>
    </row>
    <row r="5601" spans="34:34">
      <c r="AH5601" s="53"/>
    </row>
    <row r="5607" spans="34:34">
      <c r="AH5607" s="53"/>
    </row>
    <row r="5613" spans="34:34">
      <c r="AH5613" s="53"/>
    </row>
    <row r="5619" spans="34:34">
      <c r="AH5619" s="53"/>
    </row>
    <row r="5625" spans="34:34">
      <c r="AH5625" s="53"/>
    </row>
    <row r="5631" spans="34:34">
      <c r="AH5631" s="53"/>
    </row>
    <row r="5637" spans="34:34">
      <c r="AH5637" s="53"/>
    </row>
    <row r="5643" spans="34:34">
      <c r="AH5643" s="53"/>
    </row>
    <row r="5649" spans="34:34">
      <c r="AH5649" s="53"/>
    </row>
    <row r="5655" spans="34:34">
      <c r="AH5655" s="53"/>
    </row>
    <row r="5661" spans="34:34">
      <c r="AH5661" s="53"/>
    </row>
    <row r="5667" spans="34:34">
      <c r="AH5667" s="53"/>
    </row>
    <row r="5673" spans="34:34">
      <c r="AH5673" s="53"/>
    </row>
    <row r="5679" spans="34:34">
      <c r="AH5679" s="53"/>
    </row>
    <row r="5685" spans="34:34">
      <c r="AH5685" s="53"/>
    </row>
    <row r="5691" spans="34:34">
      <c r="AH5691" s="53"/>
    </row>
    <row r="5697" spans="34:34">
      <c r="AH5697" s="53"/>
    </row>
    <row r="5703" spans="34:34">
      <c r="AH5703" s="53"/>
    </row>
    <row r="5709" spans="34:34">
      <c r="AH5709" s="53"/>
    </row>
    <row r="5715" spans="34:34">
      <c r="AH5715" s="53"/>
    </row>
    <row r="5721" spans="34:34">
      <c r="AH5721" s="53"/>
    </row>
    <row r="5727" spans="34:34">
      <c r="AH5727" s="53"/>
    </row>
    <row r="5733" spans="34:34">
      <c r="AH5733" s="53"/>
    </row>
    <row r="5739" spans="34:34">
      <c r="AH5739" s="53"/>
    </row>
    <row r="5745" spans="34:34">
      <c r="AH5745" s="53"/>
    </row>
    <row r="5751" spans="34:34">
      <c r="AH5751" s="53"/>
    </row>
    <row r="5757" spans="34:34">
      <c r="AH5757" s="53"/>
    </row>
    <row r="5763" spans="34:34">
      <c r="AH5763" s="53"/>
    </row>
    <row r="5769" spans="34:34">
      <c r="AH5769" s="53"/>
    </row>
    <row r="5775" spans="34:34">
      <c r="AH5775" s="53"/>
    </row>
    <row r="5781" spans="34:34">
      <c r="AH5781" s="53"/>
    </row>
    <row r="5787" spans="34:34">
      <c r="AH5787" s="53"/>
    </row>
    <row r="5793" spans="34:34">
      <c r="AH5793" s="53"/>
    </row>
    <row r="5799" spans="34:34">
      <c r="AH5799" s="53"/>
    </row>
    <row r="5805" spans="34:34">
      <c r="AH5805" s="53"/>
    </row>
    <row r="5811" spans="34:34">
      <c r="AH5811" s="53"/>
    </row>
    <row r="5817" spans="34:34">
      <c r="AH5817" s="53"/>
    </row>
    <row r="5823" spans="34:34">
      <c r="AH5823" s="53"/>
    </row>
    <row r="5829" spans="34:34">
      <c r="AH5829" s="53"/>
    </row>
    <row r="5835" spans="34:34">
      <c r="AH5835" s="53"/>
    </row>
    <row r="5841" spans="34:34">
      <c r="AH5841" s="53"/>
    </row>
    <row r="5847" spans="34:34">
      <c r="AH5847" s="53"/>
    </row>
    <row r="5853" spans="34:34">
      <c r="AH5853" s="53"/>
    </row>
    <row r="5859" spans="34:34">
      <c r="AH5859" s="53"/>
    </row>
    <row r="5865" spans="34:34">
      <c r="AH5865" s="53"/>
    </row>
    <row r="5871" spans="34:34">
      <c r="AH5871" s="53"/>
    </row>
    <row r="5877" spans="34:34">
      <c r="AH5877" s="53"/>
    </row>
    <row r="5883" spans="34:34">
      <c r="AH5883" s="53"/>
    </row>
    <row r="5889" spans="34:34">
      <c r="AH5889" s="53"/>
    </row>
    <row r="5895" spans="34:34">
      <c r="AH5895" s="53"/>
    </row>
    <row r="5901" spans="34:34">
      <c r="AH5901" s="53"/>
    </row>
    <row r="5907" spans="34:34">
      <c r="AH5907" s="53"/>
    </row>
    <row r="5913" spans="34:34">
      <c r="AH5913" s="53"/>
    </row>
    <row r="5919" spans="34:34">
      <c r="AH5919" s="53"/>
    </row>
    <row r="5925" spans="34:34">
      <c r="AH5925" s="53"/>
    </row>
    <row r="5931" spans="34:34">
      <c r="AH5931" s="53"/>
    </row>
    <row r="5937" spans="34:34">
      <c r="AH5937" s="53"/>
    </row>
    <row r="5943" spans="34:34">
      <c r="AH5943" s="53"/>
    </row>
    <row r="5949" spans="34:34">
      <c r="AH5949" s="53"/>
    </row>
    <row r="5955" spans="34:34">
      <c r="AH5955" s="53"/>
    </row>
    <row r="5961" spans="34:34">
      <c r="AH5961" s="53"/>
    </row>
    <row r="5967" spans="34:34">
      <c r="AH5967" s="53"/>
    </row>
    <row r="5973" spans="34:34">
      <c r="AH5973" s="53"/>
    </row>
    <row r="5979" spans="34:34">
      <c r="AH5979" s="53"/>
    </row>
    <row r="5985" spans="34:34">
      <c r="AH5985" s="53"/>
    </row>
    <row r="5991" spans="34:34">
      <c r="AH5991" s="53"/>
    </row>
    <row r="5997" spans="34:34">
      <c r="AH5997" s="53"/>
    </row>
    <row r="6003" spans="34:34">
      <c r="AH6003" s="53"/>
    </row>
    <row r="6009" spans="34:34">
      <c r="AH6009" s="53"/>
    </row>
    <row r="6015" spans="34:34">
      <c r="AH6015" s="53"/>
    </row>
    <row r="6021" spans="34:34">
      <c r="AH6021" s="53"/>
    </row>
    <row r="6027" spans="34:34">
      <c r="AH6027" s="53"/>
    </row>
    <row r="6033" spans="34:34">
      <c r="AH6033" s="53"/>
    </row>
    <row r="6039" spans="34:34">
      <c r="AH6039" s="53"/>
    </row>
    <row r="6045" spans="34:34">
      <c r="AH6045" s="53"/>
    </row>
    <row r="6051" spans="34:34">
      <c r="AH6051" s="53"/>
    </row>
    <row r="6057" spans="34:34">
      <c r="AH6057" s="53"/>
    </row>
    <row r="6063" spans="34:34">
      <c r="AH6063" s="53"/>
    </row>
    <row r="6069" spans="34:34">
      <c r="AH6069" s="53"/>
    </row>
    <row r="6075" spans="34:34">
      <c r="AH6075" s="53"/>
    </row>
    <row r="6081" spans="34:34">
      <c r="AH6081" s="53"/>
    </row>
    <row r="6087" spans="34:34">
      <c r="AH6087" s="53"/>
    </row>
    <row r="6093" spans="34:34">
      <c r="AH6093" s="53"/>
    </row>
    <row r="6099" spans="34:34">
      <c r="AH6099" s="53"/>
    </row>
    <row r="6105" spans="34:34">
      <c r="AH6105" s="53"/>
    </row>
    <row r="6111" spans="34:34">
      <c r="AH6111" s="53"/>
    </row>
    <row r="6117" spans="34:34">
      <c r="AH6117" s="53"/>
    </row>
    <row r="6123" spans="34:34">
      <c r="AH6123" s="53"/>
    </row>
    <row r="6129" spans="34:34">
      <c r="AH6129" s="53"/>
    </row>
    <row r="6135" spans="34:34">
      <c r="AH6135" s="53"/>
    </row>
    <row r="6141" spans="34:34">
      <c r="AH6141" s="53"/>
    </row>
    <row r="6147" spans="34:34">
      <c r="AH6147" s="53"/>
    </row>
    <row r="6153" spans="34:34">
      <c r="AH6153" s="53"/>
    </row>
    <row r="6159" spans="34:34">
      <c r="AH6159" s="53"/>
    </row>
    <row r="6165" spans="34:34">
      <c r="AH6165" s="53"/>
    </row>
    <row r="6171" spans="34:34">
      <c r="AH6171" s="53"/>
    </row>
    <row r="6177" spans="34:34">
      <c r="AH6177" s="53"/>
    </row>
    <row r="6183" spans="34:34">
      <c r="AH6183" s="53"/>
    </row>
    <row r="6189" spans="34:34">
      <c r="AH6189" s="53"/>
    </row>
    <row r="6195" spans="34:34">
      <c r="AH6195" s="53"/>
    </row>
    <row r="6201" spans="34:34">
      <c r="AH6201" s="53"/>
    </row>
    <row r="6207" spans="34:34">
      <c r="AH6207" s="53"/>
    </row>
    <row r="6213" spans="34:34">
      <c r="AH6213" s="53"/>
    </row>
    <row r="6219" spans="34:34">
      <c r="AH6219" s="53"/>
    </row>
    <row r="6225" spans="34:34">
      <c r="AH6225" s="53"/>
    </row>
    <row r="6231" spans="34:34">
      <c r="AH6231" s="53"/>
    </row>
    <row r="6237" spans="34:34">
      <c r="AH6237" s="53"/>
    </row>
    <row r="6243" spans="34:34">
      <c r="AH6243" s="53"/>
    </row>
    <row r="6249" spans="34:34">
      <c r="AH6249" s="53"/>
    </row>
    <row r="6255" spans="34:34">
      <c r="AH6255" s="53"/>
    </row>
    <row r="6261" spans="34:34">
      <c r="AH6261" s="53"/>
    </row>
    <row r="6267" spans="34:34">
      <c r="AH6267" s="53"/>
    </row>
    <row r="6273" spans="34:34">
      <c r="AH6273" s="53"/>
    </row>
    <row r="6279" spans="34:34">
      <c r="AH6279" s="53"/>
    </row>
    <row r="6285" spans="34:34">
      <c r="AH6285" s="53"/>
    </row>
    <row r="6291" spans="34:34">
      <c r="AH6291" s="53"/>
    </row>
    <row r="6297" spans="34:34">
      <c r="AH6297" s="53"/>
    </row>
    <row r="6303" spans="34:34">
      <c r="AH6303" s="53"/>
    </row>
    <row r="6309" spans="34:34">
      <c r="AH6309" s="53"/>
    </row>
    <row r="6315" spans="34:34">
      <c r="AH6315" s="53"/>
    </row>
    <row r="6321" spans="34:34">
      <c r="AH6321" s="53"/>
    </row>
    <row r="6327" spans="34:34">
      <c r="AH6327" s="53"/>
    </row>
    <row r="6333" spans="34:34">
      <c r="AH6333" s="53"/>
    </row>
    <row r="6339" spans="34:34">
      <c r="AH6339" s="53"/>
    </row>
    <row r="6345" spans="34:34">
      <c r="AH6345" s="53"/>
    </row>
    <row r="6351" spans="34:34">
      <c r="AH6351" s="53"/>
    </row>
    <row r="6357" spans="34:34">
      <c r="AH6357" s="53"/>
    </row>
    <row r="6363" spans="34:34">
      <c r="AH6363" s="53"/>
    </row>
    <row r="6369" spans="34:34">
      <c r="AH6369" s="53"/>
    </row>
    <row r="6375" spans="34:34">
      <c r="AH6375" s="53"/>
    </row>
    <row r="6381" spans="34:34">
      <c r="AH6381" s="53"/>
    </row>
    <row r="6387" spans="34:34">
      <c r="AH6387" s="53"/>
    </row>
    <row r="6393" spans="34:34">
      <c r="AH6393" s="53"/>
    </row>
    <row r="6399" spans="34:34">
      <c r="AH6399" s="53"/>
    </row>
    <row r="6405" spans="34:34">
      <c r="AH6405" s="53"/>
    </row>
    <row r="6411" spans="34:34">
      <c r="AH6411" s="53"/>
    </row>
    <row r="6417" spans="34:34">
      <c r="AH6417" s="53"/>
    </row>
    <row r="6423" spans="34:34">
      <c r="AH6423" s="53"/>
    </row>
    <row r="6429" spans="34:34">
      <c r="AH6429" s="53"/>
    </row>
    <row r="6435" spans="34:34">
      <c r="AH6435" s="53"/>
    </row>
    <row r="6441" spans="34:34">
      <c r="AH6441" s="53"/>
    </row>
    <row r="6447" spans="34:34">
      <c r="AH6447" s="53"/>
    </row>
    <row r="6453" spans="34:34">
      <c r="AH6453" s="53"/>
    </row>
    <row r="6459" spans="34:34">
      <c r="AH6459" s="53"/>
    </row>
    <row r="6465" spans="34:34">
      <c r="AH6465" s="53"/>
    </row>
    <row r="6471" spans="34:34">
      <c r="AH6471" s="53"/>
    </row>
    <row r="6477" spans="34:34">
      <c r="AH6477" s="53"/>
    </row>
    <row r="6483" spans="34:34">
      <c r="AH6483" s="53"/>
    </row>
    <row r="6489" spans="34:34">
      <c r="AH6489" s="53"/>
    </row>
    <row r="6495" spans="34:34">
      <c r="AH6495" s="53"/>
    </row>
    <row r="6501" spans="34:34">
      <c r="AH6501" s="53"/>
    </row>
    <row r="6507" spans="34:34">
      <c r="AH6507" s="53"/>
    </row>
    <row r="6513" spans="34:34">
      <c r="AH6513" s="53"/>
    </row>
    <row r="6519" spans="34:34">
      <c r="AH6519" s="53"/>
    </row>
    <row r="6525" spans="34:34">
      <c r="AH6525" s="53"/>
    </row>
    <row r="6531" spans="34:34">
      <c r="AH6531" s="53"/>
    </row>
    <row r="6537" spans="34:34">
      <c r="AH6537" s="53"/>
    </row>
    <row r="6543" spans="34:34">
      <c r="AH6543" s="53"/>
    </row>
    <row r="6549" spans="34:34">
      <c r="AH6549" s="53"/>
    </row>
    <row r="6555" spans="34:34">
      <c r="AH6555" s="53"/>
    </row>
    <row r="6561" spans="34:34">
      <c r="AH6561" s="53"/>
    </row>
    <row r="6567" spans="34:34">
      <c r="AH6567" s="53"/>
    </row>
    <row r="6573" spans="34:34">
      <c r="AH6573" s="53"/>
    </row>
    <row r="6579" spans="34:34">
      <c r="AH6579" s="53"/>
    </row>
    <row r="6585" spans="34:34">
      <c r="AH6585" s="53"/>
    </row>
    <row r="6591" spans="34:34">
      <c r="AH6591" s="53"/>
    </row>
    <row r="6597" spans="34:34">
      <c r="AH6597" s="53"/>
    </row>
    <row r="6603" spans="34:34">
      <c r="AH6603" s="53"/>
    </row>
    <row r="6609" spans="34:34">
      <c r="AH6609" s="53"/>
    </row>
    <row r="6615" spans="34:34">
      <c r="AH6615" s="53"/>
    </row>
    <row r="6621" spans="34:34">
      <c r="AH6621" s="53"/>
    </row>
    <row r="6627" spans="34:34">
      <c r="AH6627" s="53"/>
    </row>
    <row r="6633" spans="34:34">
      <c r="AH6633" s="53"/>
    </row>
    <row r="6639" spans="34:34">
      <c r="AH6639" s="53"/>
    </row>
    <row r="6645" spans="34:34">
      <c r="AH6645" s="53"/>
    </row>
    <row r="6651" spans="34:34">
      <c r="AH6651" s="53"/>
    </row>
    <row r="6657" spans="34:34">
      <c r="AH6657" s="53"/>
    </row>
    <row r="6663" spans="34:34">
      <c r="AH6663" s="53"/>
    </row>
    <row r="6669" spans="34:34">
      <c r="AH6669" s="53"/>
    </row>
    <row r="6675" spans="34:34">
      <c r="AH6675" s="53"/>
    </row>
    <row r="6681" spans="34:34">
      <c r="AH6681" s="53"/>
    </row>
    <row r="6687" spans="34:34">
      <c r="AH6687" s="53"/>
    </row>
    <row r="6693" spans="34:34">
      <c r="AH6693" s="53"/>
    </row>
    <row r="6699" spans="34:34">
      <c r="AH6699" s="53"/>
    </row>
    <row r="6705" spans="34:34">
      <c r="AH6705" s="53"/>
    </row>
    <row r="6711" spans="34:34">
      <c r="AH6711" s="53"/>
    </row>
    <row r="6717" spans="34:34">
      <c r="AH6717" s="53"/>
    </row>
    <row r="6723" spans="34:34">
      <c r="AH6723" s="53"/>
    </row>
    <row r="6729" spans="34:34">
      <c r="AH6729" s="53"/>
    </row>
    <row r="6735" spans="34:34">
      <c r="AH6735" s="53"/>
    </row>
    <row r="6741" spans="34:34">
      <c r="AH6741" s="53"/>
    </row>
    <row r="6747" spans="34:34">
      <c r="AH6747" s="53"/>
    </row>
    <row r="6753" spans="34:34">
      <c r="AH6753" s="53"/>
    </row>
    <row r="6759" spans="34:34">
      <c r="AH6759" s="53"/>
    </row>
    <row r="6765" spans="34:34">
      <c r="AH6765" s="53"/>
    </row>
    <row r="6771" spans="34:34">
      <c r="AH6771" s="53"/>
    </row>
    <row r="6777" spans="34:34">
      <c r="AH6777" s="53"/>
    </row>
    <row r="6783" spans="34:34">
      <c r="AH6783" s="53"/>
    </row>
    <row r="6789" spans="34:34">
      <c r="AH6789" s="53"/>
    </row>
    <row r="6795" spans="34:34">
      <c r="AH6795" s="53"/>
    </row>
    <row r="6801" spans="34:34">
      <c r="AH6801" s="53"/>
    </row>
    <row r="6807" spans="34:34">
      <c r="AH6807" s="53"/>
    </row>
    <row r="6813" spans="34:34">
      <c r="AH6813" s="53"/>
    </row>
    <row r="6819" spans="34:34">
      <c r="AH6819" s="53"/>
    </row>
    <row r="6825" spans="34:34">
      <c r="AH6825" s="53"/>
    </row>
    <row r="6831" spans="34:34">
      <c r="AH6831" s="53"/>
    </row>
    <row r="6837" spans="34:34">
      <c r="AH6837" s="53"/>
    </row>
    <row r="6843" spans="34:34">
      <c r="AH6843" s="53"/>
    </row>
    <row r="6849" spans="34:34">
      <c r="AH6849" s="53"/>
    </row>
    <row r="6855" spans="34:34">
      <c r="AH6855" s="53"/>
    </row>
    <row r="6861" spans="34:34">
      <c r="AH6861" s="53"/>
    </row>
    <row r="6867" spans="34:34">
      <c r="AH6867" s="53"/>
    </row>
    <row r="6873" spans="34:34">
      <c r="AH6873" s="53"/>
    </row>
    <row r="6879" spans="34:34">
      <c r="AH6879" s="53"/>
    </row>
    <row r="6885" spans="34:34">
      <c r="AH6885" s="53"/>
    </row>
    <row r="6891" spans="34:34">
      <c r="AH6891" s="53"/>
    </row>
    <row r="6897" spans="34:34">
      <c r="AH6897" s="53"/>
    </row>
    <row r="6903" spans="34:34">
      <c r="AH6903" s="53"/>
    </row>
    <row r="6909" spans="34:34">
      <c r="AH6909" s="53"/>
    </row>
    <row r="6915" spans="34:34">
      <c r="AH6915" s="53"/>
    </row>
    <row r="6921" spans="34:34">
      <c r="AH6921" s="53"/>
    </row>
    <row r="6927" spans="34:34">
      <c r="AH6927" s="53"/>
    </row>
    <row r="6933" spans="34:34">
      <c r="AH6933" s="53"/>
    </row>
    <row r="6939" spans="34:34">
      <c r="AH6939" s="53"/>
    </row>
    <row r="6945" spans="34:34">
      <c r="AH6945" s="53"/>
    </row>
    <row r="6951" spans="34:34">
      <c r="AH6951" s="53"/>
    </row>
    <row r="6957" spans="34:34">
      <c r="AH6957" s="53"/>
    </row>
    <row r="6963" spans="34:34">
      <c r="AH6963" s="53"/>
    </row>
    <row r="6969" spans="34:34">
      <c r="AH6969" s="53"/>
    </row>
    <row r="6975" spans="34:34">
      <c r="AH6975" s="53"/>
    </row>
    <row r="6981" spans="34:34">
      <c r="AH6981" s="53"/>
    </row>
    <row r="6987" spans="34:34">
      <c r="AH6987" s="53"/>
    </row>
    <row r="6993" spans="34:34">
      <c r="AH6993" s="53"/>
    </row>
    <row r="6999" spans="34:34">
      <c r="AH6999" s="53"/>
    </row>
    <row r="7005" spans="34:34">
      <c r="AH7005" s="53"/>
    </row>
    <row r="7011" spans="34:34">
      <c r="AH7011" s="53"/>
    </row>
    <row r="7017" spans="34:34">
      <c r="AH7017" s="53"/>
    </row>
    <row r="7023" spans="34:34">
      <c r="AH7023" s="53"/>
    </row>
    <row r="7029" spans="34:34">
      <c r="AH7029" s="53"/>
    </row>
    <row r="7035" spans="34:34">
      <c r="AH7035" s="53"/>
    </row>
    <row r="7041" spans="34:34">
      <c r="AH7041" s="53"/>
    </row>
    <row r="7047" spans="34:34">
      <c r="AH7047" s="53"/>
    </row>
    <row r="7053" spans="34:34">
      <c r="AH7053" s="53"/>
    </row>
    <row r="7059" spans="34:34">
      <c r="AH7059" s="53"/>
    </row>
    <row r="7065" spans="34:34">
      <c r="AH7065" s="53"/>
    </row>
    <row r="7071" spans="34:34">
      <c r="AH7071" s="53"/>
    </row>
    <row r="7077" spans="34:34">
      <c r="AH7077" s="53"/>
    </row>
    <row r="7083" spans="34:34">
      <c r="AH7083" s="53"/>
    </row>
    <row r="7089" spans="34:34">
      <c r="AH7089" s="53"/>
    </row>
    <row r="7095" spans="34:34">
      <c r="AH7095" s="53"/>
    </row>
    <row r="7101" spans="34:34">
      <c r="AH7101" s="53"/>
    </row>
    <row r="7107" spans="34:34">
      <c r="AH7107" s="53"/>
    </row>
    <row r="7113" spans="34:34">
      <c r="AH7113" s="53"/>
    </row>
    <row r="7119" spans="34:34">
      <c r="AH7119" s="53"/>
    </row>
    <row r="7125" spans="34:34">
      <c r="AH7125" s="53"/>
    </row>
    <row r="7131" spans="34:34">
      <c r="AH7131" s="53"/>
    </row>
    <row r="7137" spans="34:34">
      <c r="AH7137" s="53"/>
    </row>
    <row r="7143" spans="34:34">
      <c r="AH7143" s="53"/>
    </row>
    <row r="7149" spans="34:34">
      <c r="AH7149" s="53"/>
    </row>
    <row r="7155" spans="34:34">
      <c r="AH7155" s="53"/>
    </row>
    <row r="7161" spans="34:34">
      <c r="AH7161" s="53"/>
    </row>
    <row r="7167" spans="34:34">
      <c r="AH7167" s="53"/>
    </row>
    <row r="7173" spans="34:34">
      <c r="AH7173" s="53"/>
    </row>
    <row r="7179" spans="34:34">
      <c r="AH7179" s="53"/>
    </row>
    <row r="7185" spans="34:34">
      <c r="AH7185" s="53"/>
    </row>
    <row r="7191" spans="34:34">
      <c r="AH7191" s="53"/>
    </row>
    <row r="7197" spans="34:34">
      <c r="AH7197" s="53"/>
    </row>
    <row r="7203" spans="34:34">
      <c r="AH7203" s="53"/>
    </row>
    <row r="7209" spans="34:34">
      <c r="AH7209" s="53"/>
    </row>
    <row r="7215" spans="34:34">
      <c r="AH7215" s="53"/>
    </row>
    <row r="7221" spans="34:34">
      <c r="AH7221" s="53"/>
    </row>
    <row r="7227" spans="34:34">
      <c r="AH7227" s="53"/>
    </row>
    <row r="7233" spans="34:34">
      <c r="AH7233" s="53"/>
    </row>
    <row r="7239" spans="34:34">
      <c r="AH7239" s="53"/>
    </row>
    <row r="7245" spans="34:34">
      <c r="AH7245" s="53"/>
    </row>
    <row r="7251" spans="34:34">
      <c r="AH7251" s="53"/>
    </row>
    <row r="7257" spans="34:34">
      <c r="AH7257" s="53"/>
    </row>
    <row r="7263" spans="34:34">
      <c r="AH7263" s="53"/>
    </row>
    <row r="7269" spans="34:34">
      <c r="AH7269" s="53"/>
    </row>
    <row r="7275" spans="34:34">
      <c r="AH7275" s="53"/>
    </row>
    <row r="7281" spans="34:34">
      <c r="AH7281" s="53"/>
    </row>
    <row r="7287" spans="34:34">
      <c r="AH7287" s="53"/>
    </row>
    <row r="7293" spans="34:34">
      <c r="AH7293" s="53"/>
    </row>
    <row r="7299" spans="34:34">
      <c r="AH7299" s="53"/>
    </row>
    <row r="7305" spans="34:34">
      <c r="AH7305" s="53"/>
    </row>
    <row r="7311" spans="34:34">
      <c r="AH7311" s="53"/>
    </row>
    <row r="7317" spans="34:34">
      <c r="AH7317" s="53"/>
    </row>
    <row r="7323" spans="34:34">
      <c r="AH7323" s="53"/>
    </row>
    <row r="7329" spans="34:34">
      <c r="AH7329" s="53"/>
    </row>
    <row r="7335" spans="34:34">
      <c r="AH7335" s="53"/>
    </row>
    <row r="7341" spans="34:34">
      <c r="AH7341" s="53"/>
    </row>
    <row r="7347" spans="34:34">
      <c r="AH7347" s="53"/>
    </row>
    <row r="7353" spans="34:34">
      <c r="AH7353" s="53"/>
    </row>
    <row r="7359" spans="34:34">
      <c r="AH7359" s="53"/>
    </row>
    <row r="7365" spans="34:34">
      <c r="AH7365" s="53"/>
    </row>
    <row r="7371" spans="34:34">
      <c r="AH7371" s="53"/>
    </row>
    <row r="7377" spans="34:34">
      <c r="AH7377" s="53"/>
    </row>
    <row r="7383" spans="34:34">
      <c r="AH7383" s="53"/>
    </row>
    <row r="7389" spans="34:34">
      <c r="AH7389" s="53"/>
    </row>
    <row r="7395" spans="34:34">
      <c r="AH7395" s="53"/>
    </row>
    <row r="7401" spans="34:34">
      <c r="AH7401" s="53"/>
    </row>
    <row r="7407" spans="34:34">
      <c r="AH7407" s="53"/>
    </row>
    <row r="7413" spans="34:34">
      <c r="AH7413" s="53"/>
    </row>
    <row r="7419" spans="34:34">
      <c r="AH7419" s="53"/>
    </row>
    <row r="7425" spans="34:34">
      <c r="AH7425" s="53"/>
    </row>
    <row r="7431" spans="34:34">
      <c r="AH7431" s="53"/>
    </row>
    <row r="7437" spans="34:34">
      <c r="AH7437" s="53"/>
    </row>
    <row r="7443" spans="34:34">
      <c r="AH7443" s="53"/>
    </row>
    <row r="7449" spans="34:34">
      <c r="AH7449" s="53"/>
    </row>
    <row r="7455" spans="34:34">
      <c r="AH7455" s="53"/>
    </row>
    <row r="7461" spans="34:34">
      <c r="AH7461" s="53"/>
    </row>
    <row r="7467" spans="34:34">
      <c r="AH7467" s="53"/>
    </row>
    <row r="7473" spans="34:34">
      <c r="AH7473" s="53"/>
    </row>
    <row r="7479" spans="34:34">
      <c r="AH7479" s="53"/>
    </row>
    <row r="7485" spans="34:34">
      <c r="AH7485" s="53"/>
    </row>
    <row r="7491" spans="34:34">
      <c r="AH7491" s="53"/>
    </row>
    <row r="7497" spans="34:34">
      <c r="AH7497" s="53"/>
    </row>
    <row r="7503" spans="34:34">
      <c r="AH7503" s="53"/>
    </row>
    <row r="7509" spans="34:34">
      <c r="AH7509" s="53"/>
    </row>
    <row r="7515" spans="34:34">
      <c r="AH7515" s="53"/>
    </row>
    <row r="7521" spans="34:34">
      <c r="AH7521" s="53"/>
    </row>
    <row r="7527" spans="34:34">
      <c r="AH7527" s="53"/>
    </row>
    <row r="7533" spans="34:34">
      <c r="AH7533" s="53"/>
    </row>
    <row r="7539" spans="34:34">
      <c r="AH7539" s="53"/>
    </row>
    <row r="7545" spans="34:34">
      <c r="AH7545" s="53"/>
    </row>
    <row r="7551" spans="34:34">
      <c r="AH7551" s="53"/>
    </row>
    <row r="7557" spans="34:34">
      <c r="AH7557" s="53"/>
    </row>
    <row r="7563" spans="34:34">
      <c r="AH7563" s="53"/>
    </row>
    <row r="7569" spans="34:34">
      <c r="AH7569" s="53"/>
    </row>
    <row r="7575" spans="34:34">
      <c r="AH7575" s="53"/>
    </row>
    <row r="7581" spans="34:34">
      <c r="AH7581" s="53"/>
    </row>
    <row r="7587" spans="34:34">
      <c r="AH7587" s="53"/>
    </row>
    <row r="7593" spans="34:34">
      <c r="AH7593" s="53"/>
    </row>
    <row r="7599" spans="34:34">
      <c r="AH7599" s="53"/>
    </row>
    <row r="7605" spans="34:34">
      <c r="AH7605" s="53"/>
    </row>
    <row r="7611" spans="34:34">
      <c r="AH7611" s="53"/>
    </row>
    <row r="7617" spans="34:34">
      <c r="AH7617" s="53"/>
    </row>
    <row r="7623" spans="34:34">
      <c r="AH7623" s="53"/>
    </row>
    <row r="7629" spans="34:34">
      <c r="AH7629" s="53"/>
    </row>
    <row r="7635" spans="34:34">
      <c r="AH7635" s="53"/>
    </row>
    <row r="7641" spans="34:34">
      <c r="AH7641" s="53"/>
    </row>
    <row r="7647" spans="34:34">
      <c r="AH7647" s="53"/>
    </row>
    <row r="7653" spans="34:34">
      <c r="AH7653" s="53"/>
    </row>
    <row r="7659" spans="34:34">
      <c r="AH7659" s="53"/>
    </row>
    <row r="7665" spans="34:34">
      <c r="AH7665" s="53"/>
    </row>
    <row r="7671" spans="34:34">
      <c r="AH7671" s="53"/>
    </row>
    <row r="7677" spans="34:34">
      <c r="AH7677" s="53"/>
    </row>
    <row r="7683" spans="34:34">
      <c r="AH7683" s="53"/>
    </row>
    <row r="7689" spans="34:34">
      <c r="AH7689" s="53"/>
    </row>
    <row r="7695" spans="34:34">
      <c r="AH7695" s="53"/>
    </row>
    <row r="7701" spans="34:34">
      <c r="AH7701" s="53"/>
    </row>
    <row r="7707" spans="34:34">
      <c r="AH7707" s="53"/>
    </row>
    <row r="7713" spans="34:34">
      <c r="AH7713" s="53"/>
    </row>
    <row r="7719" spans="34:34">
      <c r="AH7719" s="53"/>
    </row>
    <row r="7725" spans="34:34">
      <c r="AH7725" s="53"/>
    </row>
    <row r="7731" spans="34:34">
      <c r="AH7731" s="53"/>
    </row>
    <row r="7737" spans="34:34">
      <c r="AH7737" s="53"/>
    </row>
    <row r="7743" spans="34:34">
      <c r="AH7743" s="53"/>
    </row>
    <row r="7749" spans="34:34">
      <c r="AH7749" s="53"/>
    </row>
    <row r="7755" spans="34:34">
      <c r="AH7755" s="53"/>
    </row>
    <row r="7761" spans="34:34">
      <c r="AH7761" s="53"/>
    </row>
    <row r="7767" spans="34:34">
      <c r="AH7767" s="53"/>
    </row>
    <row r="7773" spans="34:34">
      <c r="AH7773" s="53"/>
    </row>
    <row r="7779" spans="34:34">
      <c r="AH7779" s="53"/>
    </row>
    <row r="7785" spans="34:34">
      <c r="AH7785" s="53"/>
    </row>
    <row r="7791" spans="34:34">
      <c r="AH7791" s="53"/>
    </row>
    <row r="7797" spans="34:34">
      <c r="AH7797" s="53"/>
    </row>
    <row r="7803" spans="34:34">
      <c r="AH7803" s="53"/>
    </row>
    <row r="7809" spans="34:34">
      <c r="AH7809" s="53"/>
    </row>
    <row r="7815" spans="34:34">
      <c r="AH7815" s="53"/>
    </row>
    <row r="7821" spans="34:34">
      <c r="AH7821" s="53"/>
    </row>
    <row r="7827" spans="34:34">
      <c r="AH7827" s="53"/>
    </row>
    <row r="7833" spans="34:34">
      <c r="AH7833" s="53"/>
    </row>
    <row r="7839" spans="34:34">
      <c r="AH7839" s="53"/>
    </row>
    <row r="7845" spans="34:34">
      <c r="AH7845" s="53"/>
    </row>
    <row r="7851" spans="34:34">
      <c r="AH7851" s="53"/>
    </row>
    <row r="7857" spans="34:34">
      <c r="AH7857" s="53"/>
    </row>
    <row r="7863" spans="34:34">
      <c r="AH7863" s="53"/>
    </row>
    <row r="7869" spans="34:34">
      <c r="AH7869" s="53"/>
    </row>
    <row r="7875" spans="34:34">
      <c r="AH7875" s="53"/>
    </row>
    <row r="7881" spans="34:34">
      <c r="AH7881" s="53"/>
    </row>
    <row r="7887" spans="34:34">
      <c r="AH7887" s="53"/>
    </row>
    <row r="7893" spans="34:34">
      <c r="AH7893" s="53"/>
    </row>
    <row r="7899" spans="34:34">
      <c r="AH7899" s="53"/>
    </row>
    <row r="7905" spans="34:34">
      <c r="AH7905" s="53"/>
    </row>
    <row r="7911" spans="34:34">
      <c r="AH7911" s="53"/>
    </row>
    <row r="7917" spans="34:34">
      <c r="AH7917" s="53"/>
    </row>
    <row r="7923" spans="34:34">
      <c r="AH7923" s="53"/>
    </row>
    <row r="7929" spans="34:34">
      <c r="AH7929" s="53"/>
    </row>
    <row r="7935" spans="34:34">
      <c r="AH7935" s="53"/>
    </row>
    <row r="7941" spans="34:34">
      <c r="AH7941" s="53"/>
    </row>
    <row r="7947" spans="34:34">
      <c r="AH7947" s="53"/>
    </row>
    <row r="7953" spans="34:34">
      <c r="AH7953" s="53"/>
    </row>
    <row r="7959" spans="34:34">
      <c r="AH7959" s="53"/>
    </row>
    <row r="7965" spans="34:34">
      <c r="AH7965" s="53"/>
    </row>
    <row r="7971" spans="34:34">
      <c r="AH7971" s="53"/>
    </row>
    <row r="7977" spans="34:34">
      <c r="AH7977" s="53"/>
    </row>
    <row r="7983" spans="34:34">
      <c r="AH7983" s="53"/>
    </row>
    <row r="7989" spans="34:34">
      <c r="AH7989" s="53"/>
    </row>
    <row r="7995" spans="34:34">
      <c r="AH7995" s="53"/>
    </row>
    <row r="8001" spans="34:34">
      <c r="AH8001" s="53"/>
    </row>
    <row r="8007" spans="34:34">
      <c r="AH8007" s="53"/>
    </row>
    <row r="8013" spans="34:34">
      <c r="AH8013" s="53"/>
    </row>
    <row r="8019" spans="34:34">
      <c r="AH8019" s="53"/>
    </row>
    <row r="8025" spans="34:34">
      <c r="AH8025" s="53"/>
    </row>
    <row r="8031" spans="34:34">
      <c r="AH8031" s="53"/>
    </row>
    <row r="8037" spans="34:34">
      <c r="AH8037" s="53"/>
    </row>
    <row r="8043" spans="34:34">
      <c r="AH8043" s="53"/>
    </row>
    <row r="8049" spans="34:34">
      <c r="AH8049" s="53"/>
    </row>
    <row r="8055" spans="34:34">
      <c r="AH8055" s="53"/>
    </row>
    <row r="8061" spans="34:34">
      <c r="AH8061" s="53"/>
    </row>
    <row r="8067" spans="34:34">
      <c r="AH8067" s="53"/>
    </row>
    <row r="8073" spans="34:34">
      <c r="AH8073" s="53"/>
    </row>
    <row r="8079" spans="34:34">
      <c r="AH8079" s="53"/>
    </row>
    <row r="8085" spans="34:34">
      <c r="AH8085" s="53"/>
    </row>
    <row r="8091" spans="34:34">
      <c r="AH8091" s="53"/>
    </row>
    <row r="8097" spans="34:34">
      <c r="AH8097" s="53"/>
    </row>
    <row r="8103" spans="34:34">
      <c r="AH8103" s="53"/>
    </row>
    <row r="8109" spans="34:34">
      <c r="AH8109" s="53"/>
    </row>
    <row r="8115" spans="34:34">
      <c r="AH8115" s="53"/>
    </row>
    <row r="8121" spans="34:34">
      <c r="AH8121" s="53"/>
    </row>
    <row r="8127" spans="34:34">
      <c r="AH8127" s="53"/>
    </row>
    <row r="8133" spans="34:34">
      <c r="AH8133" s="53"/>
    </row>
    <row r="8139" spans="34:34">
      <c r="AH8139" s="53"/>
    </row>
    <row r="8145" spans="34:34">
      <c r="AH8145" s="53"/>
    </row>
    <row r="8151" spans="34:34">
      <c r="AH8151" s="53"/>
    </row>
    <row r="8157" spans="34:34">
      <c r="AH8157" s="53"/>
    </row>
    <row r="8163" spans="34:34">
      <c r="AH8163" s="53"/>
    </row>
    <row r="8169" spans="34:34">
      <c r="AH8169" s="53"/>
    </row>
    <row r="8175" spans="34:34">
      <c r="AH8175" s="53"/>
    </row>
    <row r="8181" spans="34:34">
      <c r="AH8181" s="53"/>
    </row>
    <row r="8187" spans="34:34">
      <c r="AH8187" s="53"/>
    </row>
    <row r="8193" spans="34:34">
      <c r="AH8193" s="53"/>
    </row>
    <row r="8199" spans="34:34">
      <c r="AH8199" s="53"/>
    </row>
    <row r="8205" spans="34:34">
      <c r="AH8205" s="53"/>
    </row>
    <row r="8211" spans="34:34">
      <c r="AH8211" s="53"/>
    </row>
    <row r="8217" spans="34:34">
      <c r="AH8217" s="53"/>
    </row>
    <row r="8223" spans="34:34">
      <c r="AH8223" s="53"/>
    </row>
    <row r="8229" spans="34:34">
      <c r="AH8229" s="53"/>
    </row>
    <row r="8235" spans="34:34">
      <c r="AH8235" s="53"/>
    </row>
    <row r="8241" spans="34:34">
      <c r="AH8241" s="53"/>
    </row>
    <row r="8247" spans="34:34">
      <c r="AH8247" s="53"/>
    </row>
    <row r="8253" spans="34:34">
      <c r="AH8253" s="53"/>
    </row>
    <row r="8259" spans="34:34">
      <c r="AH8259" s="53"/>
    </row>
    <row r="8265" spans="34:34">
      <c r="AH8265" s="53"/>
    </row>
    <row r="8271" spans="34:34">
      <c r="AH8271" s="53"/>
    </row>
    <row r="8277" spans="34:34">
      <c r="AH8277" s="53"/>
    </row>
    <row r="8283" spans="34:34">
      <c r="AH8283" s="53"/>
    </row>
    <row r="8289" spans="34:34">
      <c r="AH8289" s="53"/>
    </row>
    <row r="8295" spans="34:34">
      <c r="AH8295" s="53"/>
    </row>
    <row r="8301" spans="34:34">
      <c r="AH8301" s="53"/>
    </row>
    <row r="8307" spans="34:34">
      <c r="AH8307" s="53"/>
    </row>
    <row r="8313" spans="34:34">
      <c r="AH8313" s="53"/>
    </row>
    <row r="8319" spans="34:34">
      <c r="AH8319" s="53"/>
    </row>
    <row r="8325" spans="34:34">
      <c r="AH8325" s="53"/>
    </row>
    <row r="8331" spans="34:34">
      <c r="AH8331" s="53"/>
    </row>
    <row r="8337" spans="34:34">
      <c r="AH8337" s="53"/>
    </row>
    <row r="8343" spans="34:34">
      <c r="AH8343" s="53"/>
    </row>
    <row r="8349" spans="34:34">
      <c r="AH8349" s="53"/>
    </row>
    <row r="8355" spans="34:34">
      <c r="AH8355" s="53"/>
    </row>
    <row r="8361" spans="34:34">
      <c r="AH8361" s="53"/>
    </row>
    <row r="8367" spans="34:34">
      <c r="AH8367" s="53"/>
    </row>
    <row r="8373" spans="34:34">
      <c r="AH8373" s="53"/>
    </row>
    <row r="8379" spans="34:34">
      <c r="AH8379" s="53"/>
    </row>
    <row r="8385" spans="34:34">
      <c r="AH8385" s="53"/>
    </row>
    <row r="8391" spans="34:34">
      <c r="AH8391" s="53"/>
    </row>
    <row r="8397" spans="34:34">
      <c r="AH8397" s="53"/>
    </row>
    <row r="8403" spans="34:34">
      <c r="AH8403" s="53"/>
    </row>
    <row r="8409" spans="34:34">
      <c r="AH8409" s="53"/>
    </row>
    <row r="8415" spans="34:34">
      <c r="AH8415" s="53"/>
    </row>
    <row r="8421" spans="34:34">
      <c r="AH8421" s="53"/>
    </row>
    <row r="8427" spans="34:34">
      <c r="AH8427" s="53"/>
    </row>
    <row r="8433" spans="34:34">
      <c r="AH8433" s="53"/>
    </row>
    <row r="8439" spans="34:34">
      <c r="AH8439" s="53"/>
    </row>
    <row r="8445" spans="34:34">
      <c r="AH8445" s="53"/>
    </row>
    <row r="8451" spans="34:34">
      <c r="AH8451" s="53"/>
    </row>
    <row r="8457" spans="34:34">
      <c r="AH8457" s="53"/>
    </row>
    <row r="8463" spans="34:34">
      <c r="AH8463" s="53"/>
    </row>
    <row r="8469" spans="34:34">
      <c r="AH8469" s="53"/>
    </row>
    <row r="8475" spans="34:34">
      <c r="AH8475" s="53"/>
    </row>
    <row r="8481" spans="34:34">
      <c r="AH8481" s="53"/>
    </row>
    <row r="8487" spans="34:34">
      <c r="AH8487" s="53"/>
    </row>
    <row r="8493" spans="34:34">
      <c r="AH8493" s="53"/>
    </row>
    <row r="8499" spans="34:34">
      <c r="AH8499" s="53"/>
    </row>
    <row r="8505" spans="34:34">
      <c r="AH8505" s="53"/>
    </row>
    <row r="8511" spans="34:34">
      <c r="AH8511" s="53"/>
    </row>
    <row r="8517" spans="34:34">
      <c r="AH8517" s="53"/>
    </row>
    <row r="8523" spans="34:34">
      <c r="AH8523" s="53"/>
    </row>
    <row r="8529" spans="34:34">
      <c r="AH8529" s="53"/>
    </row>
    <row r="8535" spans="34:34">
      <c r="AH8535" s="53"/>
    </row>
    <row r="8541" spans="34:34">
      <c r="AH8541" s="53"/>
    </row>
    <row r="8547" spans="34:34">
      <c r="AH8547" s="53"/>
    </row>
    <row r="8553" spans="34:34">
      <c r="AH8553" s="53"/>
    </row>
    <row r="8559" spans="34:34">
      <c r="AH8559" s="53"/>
    </row>
    <row r="8565" spans="34:34">
      <c r="AH8565" s="53"/>
    </row>
    <row r="8571" spans="34:34">
      <c r="AH8571" s="53"/>
    </row>
    <row r="8577" spans="34:34">
      <c r="AH8577" s="53"/>
    </row>
    <row r="8583" spans="34:34">
      <c r="AH8583" s="53"/>
    </row>
    <row r="8589" spans="34:34">
      <c r="AH8589" s="53"/>
    </row>
    <row r="8595" spans="34:34">
      <c r="AH8595" s="53"/>
    </row>
    <row r="8601" spans="34:34">
      <c r="AH8601" s="53"/>
    </row>
    <row r="8607" spans="34:34">
      <c r="AH8607" s="53"/>
    </row>
    <row r="8613" spans="34:34">
      <c r="AH8613" s="53"/>
    </row>
    <row r="8619" spans="34:34">
      <c r="AH8619" s="53"/>
    </row>
    <row r="8625" spans="34:34">
      <c r="AH8625" s="53"/>
    </row>
    <row r="8631" spans="34:34">
      <c r="AH8631" s="53"/>
    </row>
    <row r="8637" spans="34:34">
      <c r="AH8637" s="53"/>
    </row>
    <row r="8643" spans="34:34">
      <c r="AH8643" s="53"/>
    </row>
    <row r="8649" spans="34:34">
      <c r="AH8649" s="53"/>
    </row>
    <row r="8655" spans="34:34">
      <c r="AH8655" s="53"/>
    </row>
    <row r="8661" spans="34:34">
      <c r="AH8661" s="53"/>
    </row>
    <row r="8667" spans="34:34">
      <c r="AH8667" s="53"/>
    </row>
    <row r="8673" spans="34:34">
      <c r="AH8673" s="53"/>
    </row>
    <row r="8679" spans="34:34">
      <c r="AH8679" s="53"/>
    </row>
    <row r="8685" spans="34:34">
      <c r="AH8685" s="53"/>
    </row>
    <row r="8691" spans="34:34">
      <c r="AH8691" s="53"/>
    </row>
    <row r="8697" spans="34:34">
      <c r="AH8697" s="53"/>
    </row>
    <row r="8703" spans="34:34">
      <c r="AH8703" s="53"/>
    </row>
    <row r="8709" spans="34:34">
      <c r="AH8709" s="53"/>
    </row>
    <row r="8715" spans="34:34">
      <c r="AH8715" s="53"/>
    </row>
    <row r="8721" spans="34:34">
      <c r="AH8721" s="53"/>
    </row>
    <row r="8727" spans="34:34">
      <c r="AH8727" s="53"/>
    </row>
    <row r="8733" spans="34:34">
      <c r="AH8733" s="53"/>
    </row>
    <row r="8739" spans="34:34">
      <c r="AH8739" s="53"/>
    </row>
    <row r="8745" spans="34:34">
      <c r="AH8745" s="53"/>
    </row>
    <row r="8751" spans="34:34">
      <c r="AH8751" s="53"/>
    </row>
    <row r="8757" spans="34:34">
      <c r="AH8757" s="53"/>
    </row>
    <row r="8763" spans="34:34">
      <c r="AH8763" s="53"/>
    </row>
    <row r="8769" spans="34:34">
      <c r="AH8769" s="53"/>
    </row>
    <row r="8775" spans="34:34">
      <c r="AH8775" s="53"/>
    </row>
    <row r="8781" spans="34:34">
      <c r="AH8781" s="53"/>
    </row>
    <row r="8787" spans="34:34">
      <c r="AH8787" s="53"/>
    </row>
    <row r="8793" spans="34:34">
      <c r="AH8793" s="53"/>
    </row>
    <row r="8799" spans="34:34">
      <c r="AH8799" s="53"/>
    </row>
    <row r="8805" spans="34:34">
      <c r="AH8805" s="53"/>
    </row>
    <row r="8811" spans="34:34">
      <c r="AH8811" s="53"/>
    </row>
    <row r="8817" spans="34:34">
      <c r="AH8817" s="53"/>
    </row>
    <row r="8823" spans="34:34">
      <c r="AH8823" s="53"/>
    </row>
    <row r="8829" spans="34:34">
      <c r="AH8829" s="53"/>
    </row>
    <row r="8835" spans="34:34">
      <c r="AH8835" s="53"/>
    </row>
    <row r="8841" spans="34:34">
      <c r="AH8841" s="53"/>
    </row>
    <row r="8847" spans="34:34">
      <c r="AH8847" s="53"/>
    </row>
    <row r="8853" spans="34:34">
      <c r="AH8853" s="53"/>
    </row>
    <row r="8859" spans="34:34">
      <c r="AH8859" s="53"/>
    </row>
    <row r="8865" spans="34:34">
      <c r="AH8865" s="53"/>
    </row>
    <row r="8871" spans="34:34">
      <c r="AH8871" s="53"/>
    </row>
    <row r="8877" spans="34:34">
      <c r="AH8877" s="53"/>
    </row>
    <row r="8883" spans="34:34">
      <c r="AH8883" s="53"/>
    </row>
    <row r="8889" spans="34:34">
      <c r="AH8889" s="53"/>
    </row>
    <row r="8895" spans="34:34">
      <c r="AH8895" s="53"/>
    </row>
    <row r="8901" spans="34:34">
      <c r="AH8901" s="53"/>
    </row>
    <row r="8907" spans="34:34">
      <c r="AH8907" s="53"/>
    </row>
    <row r="8913" spans="34:34">
      <c r="AH8913" s="53"/>
    </row>
    <row r="8919" spans="34:34">
      <c r="AH8919" s="53"/>
    </row>
    <row r="8925" spans="34:34">
      <c r="AH8925" s="53"/>
    </row>
    <row r="8931" spans="34:34">
      <c r="AH8931" s="53"/>
    </row>
    <row r="8937" spans="34:34">
      <c r="AH8937" s="53"/>
    </row>
    <row r="8943" spans="34:34">
      <c r="AH8943" s="53"/>
    </row>
    <row r="8949" spans="34:34">
      <c r="AH8949" s="53"/>
    </row>
    <row r="8955" spans="34:34">
      <c r="AH8955" s="53"/>
    </row>
    <row r="8961" spans="34:34">
      <c r="AH8961" s="53"/>
    </row>
    <row r="8967" spans="34:34">
      <c r="AH8967" s="53"/>
    </row>
    <row r="8973" spans="34:34">
      <c r="AH8973" s="53"/>
    </row>
    <row r="8979" spans="34:34">
      <c r="AH8979" s="53"/>
    </row>
    <row r="8985" spans="34:34">
      <c r="AH8985" s="53"/>
    </row>
    <row r="8991" spans="34:34">
      <c r="AH8991" s="53"/>
    </row>
    <row r="8997" spans="34:34">
      <c r="AH8997" s="53"/>
    </row>
    <row r="9003" spans="34:34">
      <c r="AH9003" s="53"/>
    </row>
    <row r="9009" spans="34:34">
      <c r="AH9009" s="53"/>
    </row>
    <row r="9015" spans="34:34">
      <c r="AH9015" s="53"/>
    </row>
    <row r="9021" spans="34:34">
      <c r="AH9021" s="53"/>
    </row>
    <row r="9027" spans="34:34">
      <c r="AH9027" s="53"/>
    </row>
    <row r="9033" spans="34:34">
      <c r="AH9033" s="53"/>
    </row>
    <row r="9039" spans="34:34">
      <c r="AH9039" s="53"/>
    </row>
    <row r="9045" spans="34:34">
      <c r="AH9045" s="53"/>
    </row>
    <row r="9051" spans="34:34">
      <c r="AH9051" s="53"/>
    </row>
    <row r="9057" spans="34:34">
      <c r="AH9057" s="53"/>
    </row>
    <row r="9063" spans="34:34">
      <c r="AH9063" s="53"/>
    </row>
    <row r="9069" spans="34:34">
      <c r="AH9069" s="53"/>
    </row>
    <row r="9075" spans="34:34">
      <c r="AH9075" s="53"/>
    </row>
    <row r="9081" spans="34:34">
      <c r="AH9081" s="53"/>
    </row>
    <row r="9087" spans="34:34">
      <c r="AH9087" s="53"/>
    </row>
    <row r="9093" spans="34:34">
      <c r="AH9093" s="53"/>
    </row>
    <row r="9099" spans="34:34">
      <c r="AH9099" s="53"/>
    </row>
    <row r="9105" spans="34:34">
      <c r="AH9105" s="53"/>
    </row>
    <row r="9111" spans="34:34">
      <c r="AH9111" s="53"/>
    </row>
    <row r="9117" spans="34:34">
      <c r="AH9117" s="53"/>
    </row>
    <row r="9123" spans="34:34">
      <c r="AH9123" s="53"/>
    </row>
    <row r="9129" spans="34:34">
      <c r="AH9129" s="53"/>
    </row>
    <row r="9135" spans="34:34">
      <c r="AH9135" s="53"/>
    </row>
    <row r="9141" spans="34:34">
      <c r="AH9141" s="53"/>
    </row>
    <row r="9147" spans="34:34">
      <c r="AH9147" s="53"/>
    </row>
    <row r="9153" spans="34:34">
      <c r="AH9153" s="53"/>
    </row>
    <row r="9159" spans="34:34">
      <c r="AH9159" s="53"/>
    </row>
    <row r="9165" spans="34:34">
      <c r="AH9165" s="53"/>
    </row>
    <row r="9171" spans="34:34">
      <c r="AH9171" s="53"/>
    </row>
    <row r="9177" spans="34:34">
      <c r="AH9177" s="53"/>
    </row>
    <row r="9183" spans="34:34">
      <c r="AH9183" s="53"/>
    </row>
    <row r="9189" spans="34:34">
      <c r="AH9189" s="53"/>
    </row>
    <row r="9195" spans="34:34">
      <c r="AH9195" s="53"/>
    </row>
    <row r="9201" spans="34:34">
      <c r="AH9201" s="53"/>
    </row>
    <row r="9207" spans="34:34">
      <c r="AH9207" s="53"/>
    </row>
    <row r="9213" spans="34:34">
      <c r="AH9213" s="53"/>
    </row>
    <row r="9219" spans="34:34">
      <c r="AH9219" s="53"/>
    </row>
    <row r="9225" spans="34:34">
      <c r="AH9225" s="53"/>
    </row>
    <row r="9231" spans="34:34">
      <c r="AH9231" s="53"/>
    </row>
    <row r="9237" spans="34:34">
      <c r="AH9237" s="53"/>
    </row>
    <row r="9243" spans="34:34">
      <c r="AH9243" s="53"/>
    </row>
    <row r="9249" spans="34:34">
      <c r="AH9249" s="53"/>
    </row>
    <row r="9255" spans="34:34">
      <c r="AH9255" s="53"/>
    </row>
    <row r="9261" spans="34:34">
      <c r="AH9261" s="53"/>
    </row>
    <row r="9267" spans="34:34">
      <c r="AH9267" s="53"/>
    </row>
    <row r="9273" spans="34:34">
      <c r="AH9273" s="53"/>
    </row>
    <row r="9279" spans="34:34">
      <c r="AH9279" s="53"/>
    </row>
    <row r="9285" spans="34:34">
      <c r="AH9285" s="53"/>
    </row>
    <row r="9291" spans="34:34">
      <c r="AH9291" s="53"/>
    </row>
    <row r="9297" spans="34:34">
      <c r="AH9297" s="53"/>
    </row>
    <row r="9303" spans="34:34">
      <c r="AH9303" s="53"/>
    </row>
    <row r="9309" spans="34:34">
      <c r="AH9309" s="53"/>
    </row>
    <row r="9315" spans="34:34">
      <c r="AH9315" s="53"/>
    </row>
    <row r="9321" spans="34:34">
      <c r="AH9321" s="53"/>
    </row>
    <row r="9327" spans="34:34">
      <c r="AH9327" s="53"/>
    </row>
    <row r="9333" spans="34:34">
      <c r="AH9333" s="53"/>
    </row>
    <row r="9339" spans="34:34">
      <c r="AH9339" s="53"/>
    </row>
    <row r="9345" spans="34:34">
      <c r="AH9345" s="53"/>
    </row>
    <row r="9351" spans="34:34">
      <c r="AH9351" s="53"/>
    </row>
    <row r="9357" spans="34:34">
      <c r="AH9357" s="53"/>
    </row>
    <row r="9363" spans="34:34">
      <c r="AH9363" s="53"/>
    </row>
    <row r="9369" spans="34:34">
      <c r="AH9369" s="53"/>
    </row>
    <row r="9375" spans="34:34">
      <c r="AH9375" s="53"/>
    </row>
    <row r="9381" spans="34:34">
      <c r="AH9381" s="53"/>
    </row>
    <row r="9387" spans="34:34">
      <c r="AH9387" s="53"/>
    </row>
    <row r="9393" spans="34:34">
      <c r="AH9393" s="53"/>
    </row>
    <row r="9399" spans="34:34">
      <c r="AH9399" s="53"/>
    </row>
    <row r="9405" spans="34:34">
      <c r="AH9405" s="53"/>
    </row>
    <row r="9411" spans="34:34">
      <c r="AH9411" s="53"/>
    </row>
    <row r="9417" spans="34:34">
      <c r="AH9417" s="53"/>
    </row>
    <row r="9423" spans="34:34">
      <c r="AH9423" s="53"/>
    </row>
    <row r="9429" spans="34:34">
      <c r="AH9429" s="53"/>
    </row>
    <row r="9435" spans="34:34">
      <c r="AH9435" s="53"/>
    </row>
    <row r="9441" spans="34:34">
      <c r="AH9441" s="53"/>
    </row>
    <row r="9447" spans="34:34">
      <c r="AH9447" s="53"/>
    </row>
    <row r="9453" spans="34:34">
      <c r="AH9453" s="53"/>
    </row>
    <row r="9459" spans="34:34">
      <c r="AH9459" s="53"/>
    </row>
    <row r="9465" spans="34:34">
      <c r="AH9465" s="53"/>
    </row>
    <row r="9471" spans="34:34">
      <c r="AH9471" s="53"/>
    </row>
    <row r="9477" spans="34:34">
      <c r="AH9477" s="53"/>
    </row>
    <row r="9483" spans="34:34">
      <c r="AH9483" s="53"/>
    </row>
    <row r="9489" spans="34:34">
      <c r="AH9489" s="53"/>
    </row>
    <row r="9495" spans="34:34">
      <c r="AH9495" s="53"/>
    </row>
    <row r="9501" spans="34:34">
      <c r="AH9501" s="53"/>
    </row>
    <row r="9507" spans="34:34">
      <c r="AH9507" s="53"/>
    </row>
    <row r="9513" spans="34:34">
      <c r="AH9513" s="53"/>
    </row>
    <row r="9519" spans="34:34">
      <c r="AH9519" s="53"/>
    </row>
    <row r="9525" spans="34:34">
      <c r="AH9525" s="53"/>
    </row>
    <row r="9531" spans="34:34">
      <c r="AH9531" s="53"/>
    </row>
    <row r="9537" spans="34:34">
      <c r="AH9537" s="53"/>
    </row>
    <row r="9543" spans="34:34">
      <c r="AH9543" s="53"/>
    </row>
    <row r="9549" spans="34:34">
      <c r="AH9549" s="53"/>
    </row>
    <row r="9555" spans="34:34">
      <c r="AH9555" s="53"/>
    </row>
    <row r="9561" spans="34:34">
      <c r="AH9561" s="53"/>
    </row>
    <row r="9567" spans="34:34">
      <c r="AH9567" s="53"/>
    </row>
    <row r="9573" spans="34:34">
      <c r="AH9573" s="53"/>
    </row>
    <row r="9579" spans="34:34">
      <c r="AH9579" s="53"/>
    </row>
    <row r="9585" spans="34:34">
      <c r="AH9585" s="53"/>
    </row>
    <row r="9591" spans="34:34">
      <c r="AH9591" s="53"/>
    </row>
    <row r="9597" spans="34:34">
      <c r="AH9597" s="53"/>
    </row>
    <row r="9603" spans="34:34">
      <c r="AH9603" s="53"/>
    </row>
    <row r="9609" spans="34:34">
      <c r="AH9609" s="53"/>
    </row>
    <row r="9615" spans="34:34">
      <c r="AH9615" s="53"/>
    </row>
    <row r="9621" spans="34:34">
      <c r="AH9621" s="53"/>
    </row>
    <row r="9627" spans="34:34">
      <c r="AH9627" s="53"/>
    </row>
    <row r="9633" spans="34:34">
      <c r="AH9633" s="53"/>
    </row>
    <row r="9639" spans="34:34">
      <c r="AH9639" s="53"/>
    </row>
    <row r="9645" spans="34:34">
      <c r="AH9645" s="53"/>
    </row>
    <row r="9651" spans="34:34">
      <c r="AH9651" s="53"/>
    </row>
    <row r="9657" spans="34:34">
      <c r="AH9657" s="53"/>
    </row>
    <row r="9663" spans="34:34">
      <c r="AH9663" s="53"/>
    </row>
    <row r="9669" spans="34:34">
      <c r="AH9669" s="53"/>
    </row>
    <row r="9675" spans="34:34">
      <c r="AH9675" s="53"/>
    </row>
    <row r="9681" spans="34:34">
      <c r="AH9681" s="53"/>
    </row>
    <row r="9687" spans="34:34">
      <c r="AH9687" s="53"/>
    </row>
    <row r="9693" spans="34:34">
      <c r="AH9693" s="53"/>
    </row>
    <row r="9699" spans="34:34">
      <c r="AH9699" s="53"/>
    </row>
    <row r="9705" spans="34:34">
      <c r="AH9705" s="53"/>
    </row>
    <row r="9711" spans="34:34">
      <c r="AH9711" s="53"/>
    </row>
    <row r="9717" spans="34:34">
      <c r="AH9717" s="53"/>
    </row>
    <row r="9723" spans="34:34">
      <c r="AH9723" s="53"/>
    </row>
    <row r="9729" spans="34:34">
      <c r="AH9729" s="53"/>
    </row>
    <row r="9735" spans="34:34">
      <c r="AH9735" s="53"/>
    </row>
    <row r="9741" spans="34:34">
      <c r="AH9741" s="53"/>
    </row>
    <row r="9747" spans="34:34">
      <c r="AH9747" s="53"/>
    </row>
    <row r="9753" spans="34:34">
      <c r="AH9753" s="53"/>
    </row>
    <row r="9759" spans="34:34">
      <c r="AH9759" s="53"/>
    </row>
    <row r="9765" spans="34:34">
      <c r="AH9765" s="53"/>
    </row>
    <row r="9771" spans="34:34">
      <c r="AH9771" s="53"/>
    </row>
    <row r="9777" spans="34:34">
      <c r="AH9777" s="53"/>
    </row>
    <row r="9783" spans="34:34">
      <c r="AH9783" s="53"/>
    </row>
    <row r="9789" spans="34:34">
      <c r="AH9789" s="53"/>
    </row>
    <row r="9795" spans="34:34">
      <c r="AH9795" s="53"/>
    </row>
    <row r="9801" spans="34:34">
      <c r="AH9801" s="53"/>
    </row>
    <row r="9807" spans="34:34">
      <c r="AH9807" s="53"/>
    </row>
    <row r="9813" spans="34:34">
      <c r="AH9813" s="53"/>
    </row>
    <row r="9819" spans="34:34">
      <c r="AH9819" s="53"/>
    </row>
    <row r="9825" spans="34:34">
      <c r="AH9825" s="53"/>
    </row>
    <row r="9831" spans="34:34">
      <c r="AH9831" s="53"/>
    </row>
    <row r="9837" spans="34:34">
      <c r="AH9837" s="53"/>
    </row>
    <row r="9843" spans="34:34">
      <c r="AH9843" s="53"/>
    </row>
    <row r="9849" spans="34:34">
      <c r="AH9849" s="53"/>
    </row>
    <row r="9855" spans="34:34">
      <c r="AH9855" s="53"/>
    </row>
    <row r="9861" spans="34:34">
      <c r="AH9861" s="53"/>
    </row>
    <row r="9867" spans="34:34">
      <c r="AH9867" s="53"/>
    </row>
    <row r="9873" spans="34:34">
      <c r="AH9873" s="53"/>
    </row>
    <row r="9879" spans="34:34">
      <c r="AH9879" s="53"/>
    </row>
    <row r="9885" spans="34:34">
      <c r="AH9885" s="53"/>
    </row>
    <row r="9891" spans="34:34">
      <c r="AH9891" s="53"/>
    </row>
    <row r="9897" spans="34:34">
      <c r="AH9897" s="53"/>
    </row>
    <row r="9903" spans="34:34">
      <c r="AH9903" s="53"/>
    </row>
    <row r="9909" spans="34:34">
      <c r="AH9909" s="53"/>
    </row>
    <row r="9915" spans="34:34">
      <c r="AH9915" s="53"/>
    </row>
    <row r="9921" spans="34:34">
      <c r="AH9921" s="53"/>
    </row>
    <row r="9927" spans="34:34">
      <c r="AH9927" s="53"/>
    </row>
    <row r="9933" spans="34:34">
      <c r="AH9933" s="53"/>
    </row>
    <row r="9939" spans="34:34">
      <c r="AH9939" s="53"/>
    </row>
    <row r="9945" spans="34:34">
      <c r="AH9945" s="53"/>
    </row>
    <row r="9951" spans="34:34">
      <c r="AH9951" s="53"/>
    </row>
    <row r="9957" spans="34:34">
      <c r="AH9957" s="53"/>
    </row>
    <row r="9963" spans="34:34">
      <c r="AH9963" s="53"/>
    </row>
    <row r="9969" spans="34:34">
      <c r="AH9969" s="53"/>
    </row>
    <row r="9975" spans="34:34">
      <c r="AH9975" s="53"/>
    </row>
    <row r="9981" spans="34:34">
      <c r="AH9981" s="53"/>
    </row>
    <row r="9987" spans="34:34">
      <c r="AH9987" s="53"/>
    </row>
    <row r="9993" spans="34:34">
      <c r="AH9993" s="53"/>
    </row>
    <row r="9999" spans="34:34">
      <c r="AH9999" s="53"/>
    </row>
    <row r="10005" spans="34:34">
      <c r="AH10005" s="53"/>
    </row>
    <row r="10011" spans="34:34">
      <c r="AH10011" s="53"/>
    </row>
    <row r="10017" spans="34:34">
      <c r="AH10017" s="53"/>
    </row>
    <row r="10023" spans="34:34">
      <c r="AH10023" s="53"/>
    </row>
    <row r="10029" spans="34:34">
      <c r="AH10029" s="53"/>
    </row>
    <row r="10035" spans="34:34">
      <c r="AH10035" s="53"/>
    </row>
    <row r="10041" spans="34:34">
      <c r="AH10041" s="53"/>
    </row>
    <row r="10047" spans="34:34">
      <c r="AH10047" s="53"/>
    </row>
    <row r="10053" spans="34:34">
      <c r="AH10053" s="53"/>
    </row>
    <row r="10059" spans="34:34">
      <c r="AH10059" s="53"/>
    </row>
    <row r="10065" spans="34:34">
      <c r="AH10065" s="53"/>
    </row>
    <row r="10071" spans="34:34">
      <c r="AH10071" s="53"/>
    </row>
    <row r="10077" spans="34:34">
      <c r="AH10077" s="53"/>
    </row>
    <row r="10083" spans="34:34">
      <c r="AH10083" s="53"/>
    </row>
    <row r="10089" spans="34:34">
      <c r="AH10089" s="53"/>
    </row>
    <row r="10095" spans="34:34">
      <c r="AH10095" s="53"/>
    </row>
    <row r="10101" spans="34:34">
      <c r="AH10101" s="53"/>
    </row>
    <row r="10107" spans="34:34">
      <c r="AH10107" s="53"/>
    </row>
    <row r="10113" spans="34:34">
      <c r="AH10113" s="53"/>
    </row>
    <row r="10119" spans="34:34">
      <c r="AH10119" s="53"/>
    </row>
    <row r="10125" spans="34:34">
      <c r="AH10125" s="53"/>
    </row>
    <row r="10131" spans="34:34">
      <c r="AH10131" s="53"/>
    </row>
    <row r="10137" spans="34:34">
      <c r="AH10137" s="53"/>
    </row>
    <row r="10143" spans="34:34">
      <c r="AH10143" s="53"/>
    </row>
    <row r="10149" spans="34:34">
      <c r="AH10149" s="53"/>
    </row>
    <row r="10155" spans="34:34">
      <c r="AH10155" s="53"/>
    </row>
    <row r="10161" spans="34:34">
      <c r="AH10161" s="53"/>
    </row>
    <row r="10167" spans="34:34">
      <c r="AH10167" s="53"/>
    </row>
    <row r="10173" spans="34:34">
      <c r="AH10173" s="53"/>
    </row>
    <row r="10179" spans="34:34">
      <c r="AH10179" s="53"/>
    </row>
    <row r="10185" spans="34:34">
      <c r="AH10185" s="53"/>
    </row>
    <row r="10191" spans="34:34">
      <c r="AH10191" s="53"/>
    </row>
    <row r="10197" spans="34:34">
      <c r="AH10197" s="53"/>
    </row>
    <row r="10203" spans="34:34">
      <c r="AH10203" s="53"/>
    </row>
    <row r="10209" spans="34:34">
      <c r="AH10209" s="53"/>
    </row>
    <row r="10215" spans="34:34">
      <c r="AH10215" s="53"/>
    </row>
    <row r="10221" spans="34:34">
      <c r="AH10221" s="53"/>
    </row>
    <row r="10227" spans="34:34">
      <c r="AH10227" s="53"/>
    </row>
    <row r="10233" spans="34:34">
      <c r="AH10233" s="53"/>
    </row>
    <row r="10239" spans="34:34">
      <c r="AH10239" s="53"/>
    </row>
    <row r="10245" spans="34:34">
      <c r="AH10245" s="53"/>
    </row>
    <row r="10251" spans="34:34">
      <c r="AH10251" s="53"/>
    </row>
    <row r="10257" spans="34:34">
      <c r="AH10257" s="53"/>
    </row>
    <row r="10263" spans="34:34">
      <c r="AH10263" s="53"/>
    </row>
    <row r="10269" spans="34:34">
      <c r="AH10269" s="53"/>
    </row>
    <row r="10275" spans="34:34">
      <c r="AH10275" s="53"/>
    </row>
    <row r="10281" spans="34:34">
      <c r="AH10281" s="53"/>
    </row>
    <row r="10287" spans="34:34">
      <c r="AH10287" s="53"/>
    </row>
    <row r="10293" spans="34:34">
      <c r="AH10293" s="53"/>
    </row>
    <row r="10299" spans="34:34">
      <c r="AH10299" s="53"/>
    </row>
    <row r="10305" spans="34:34">
      <c r="AH10305" s="53"/>
    </row>
    <row r="10311" spans="34:34">
      <c r="AH10311" s="53"/>
    </row>
    <row r="10317" spans="34:34">
      <c r="AH10317" s="53"/>
    </row>
    <row r="10323" spans="34:34">
      <c r="AH10323" s="53"/>
    </row>
    <row r="10329" spans="34:34">
      <c r="AH10329" s="53"/>
    </row>
    <row r="10335" spans="34:34">
      <c r="AH10335" s="53"/>
    </row>
    <row r="10341" spans="34:34">
      <c r="AH10341" s="53"/>
    </row>
    <row r="10347" spans="34:34">
      <c r="AH10347" s="53"/>
    </row>
    <row r="10353" spans="34:34">
      <c r="AH10353" s="53"/>
    </row>
    <row r="10359" spans="34:34">
      <c r="AH10359" s="53"/>
    </row>
    <row r="10365" spans="34:34">
      <c r="AH10365" s="53"/>
    </row>
    <row r="10371" spans="34:34">
      <c r="AH10371" s="53"/>
    </row>
    <row r="10377" spans="34:34">
      <c r="AH10377" s="53"/>
    </row>
    <row r="10383" spans="34:34">
      <c r="AH10383" s="53"/>
    </row>
    <row r="10389" spans="34:34">
      <c r="AH10389" s="53"/>
    </row>
    <row r="10395" spans="34:34">
      <c r="AH10395" s="53"/>
    </row>
    <row r="10401" spans="34:34">
      <c r="AH10401" s="53"/>
    </row>
    <row r="10407" spans="34:34">
      <c r="AH10407" s="53"/>
    </row>
    <row r="10413" spans="34:34">
      <c r="AH10413" s="53"/>
    </row>
    <row r="10419" spans="34:34">
      <c r="AH10419" s="53"/>
    </row>
    <row r="10425" spans="34:34">
      <c r="AH10425" s="53"/>
    </row>
    <row r="10431" spans="34:34">
      <c r="AH10431" s="53"/>
    </row>
    <row r="10437" spans="34:34">
      <c r="AH10437" s="53"/>
    </row>
    <row r="10443" spans="34:34">
      <c r="AH10443" s="53"/>
    </row>
    <row r="10449" spans="34:34">
      <c r="AH10449" s="53"/>
    </row>
    <row r="10455" spans="34:34">
      <c r="AH10455" s="53"/>
    </row>
    <row r="10461" spans="34:34">
      <c r="AH10461" s="53"/>
    </row>
    <row r="10467" spans="34:34">
      <c r="AH10467" s="53"/>
    </row>
    <row r="10473" spans="34:34">
      <c r="AH10473" s="53"/>
    </row>
    <row r="10479" spans="34:34">
      <c r="AH10479" s="53"/>
    </row>
    <row r="10485" spans="34:34">
      <c r="AH10485" s="53"/>
    </row>
    <row r="10491" spans="34:34">
      <c r="AH10491" s="53"/>
    </row>
    <row r="10497" spans="34:34">
      <c r="AH10497" s="53"/>
    </row>
    <row r="10503" spans="34:34">
      <c r="AH10503" s="53"/>
    </row>
    <row r="10509" spans="34:34">
      <c r="AH10509" s="53"/>
    </row>
    <row r="10515" spans="34:34">
      <c r="AH10515" s="53"/>
    </row>
    <row r="10521" spans="34:34">
      <c r="AH10521" s="53"/>
    </row>
    <row r="10527" spans="34:34">
      <c r="AH10527" s="53"/>
    </row>
    <row r="10533" spans="34:34">
      <c r="AH10533" s="53"/>
    </row>
    <row r="10539" spans="34:34">
      <c r="AH10539" s="53"/>
    </row>
    <row r="10545" spans="34:34">
      <c r="AH10545" s="53"/>
    </row>
    <row r="10551" spans="34:34">
      <c r="AH10551" s="53"/>
    </row>
    <row r="10557" spans="34:34">
      <c r="AH10557" s="53"/>
    </row>
    <row r="10563" spans="34:34">
      <c r="AH10563" s="53"/>
    </row>
    <row r="10569" spans="34:34">
      <c r="AH10569" s="53"/>
    </row>
    <row r="10575" spans="34:34">
      <c r="AH10575" s="53"/>
    </row>
    <row r="10581" spans="34:34">
      <c r="AH10581" s="53"/>
    </row>
    <row r="10587" spans="34:34">
      <c r="AH10587" s="53"/>
    </row>
    <row r="10593" spans="34:34">
      <c r="AH10593" s="53"/>
    </row>
    <row r="10599" spans="34:34">
      <c r="AH10599" s="53"/>
    </row>
    <row r="10605" spans="34:34">
      <c r="AH10605" s="53"/>
    </row>
    <row r="10611" spans="34:34">
      <c r="AH10611" s="53"/>
    </row>
    <row r="10617" spans="34:34">
      <c r="AH10617" s="53"/>
    </row>
    <row r="10623" spans="34:34">
      <c r="AH10623" s="53"/>
    </row>
    <row r="10629" spans="34:34">
      <c r="AH10629" s="53"/>
    </row>
    <row r="10635" spans="34:34">
      <c r="AH10635" s="53"/>
    </row>
    <row r="10641" spans="34:34">
      <c r="AH10641" s="53"/>
    </row>
    <row r="10647" spans="34:34">
      <c r="AH10647" s="53"/>
    </row>
    <row r="10653" spans="34:34">
      <c r="AH10653" s="53"/>
    </row>
    <row r="10659" spans="34:34">
      <c r="AH10659" s="53"/>
    </row>
    <row r="10665" spans="34:34">
      <c r="AH10665" s="53"/>
    </row>
    <row r="10671" spans="34:34">
      <c r="AH10671" s="53"/>
    </row>
    <row r="10677" spans="34:34">
      <c r="AH10677" s="53"/>
    </row>
    <row r="10683" spans="34:34">
      <c r="AH10683" s="53"/>
    </row>
    <row r="10689" spans="34:34">
      <c r="AH10689" s="53"/>
    </row>
    <row r="10695" spans="34:34">
      <c r="AH10695" s="53"/>
    </row>
    <row r="10701" spans="34:34">
      <c r="AH10701" s="53"/>
    </row>
    <row r="10707" spans="34:34">
      <c r="AH10707" s="53"/>
    </row>
    <row r="10713" spans="34:34">
      <c r="AH10713" s="53"/>
    </row>
    <row r="10719" spans="34:34">
      <c r="AH10719" s="53"/>
    </row>
    <row r="10725" spans="34:34">
      <c r="AH10725" s="53"/>
    </row>
    <row r="10731" spans="34:34">
      <c r="AH10731" s="53"/>
    </row>
    <row r="10737" spans="34:34">
      <c r="AH10737" s="53"/>
    </row>
    <row r="10743" spans="34:34">
      <c r="AH10743" s="53"/>
    </row>
    <row r="10749" spans="34:34">
      <c r="AH10749" s="53"/>
    </row>
    <row r="10755" spans="34:34">
      <c r="AH10755" s="53"/>
    </row>
    <row r="10761" spans="34:34">
      <c r="AH10761" s="53"/>
    </row>
    <row r="10767" spans="34:34">
      <c r="AH10767" s="53"/>
    </row>
    <row r="10773" spans="34:34">
      <c r="AH10773" s="53"/>
    </row>
    <row r="10779" spans="34:34">
      <c r="AH10779" s="53"/>
    </row>
    <row r="10785" spans="34:34">
      <c r="AH10785" s="53"/>
    </row>
    <row r="10791" spans="34:34">
      <c r="AH10791" s="53"/>
    </row>
    <row r="10797" spans="34:34">
      <c r="AH10797" s="53"/>
    </row>
    <row r="10803" spans="34:34">
      <c r="AH10803" s="53"/>
    </row>
    <row r="10809" spans="34:34">
      <c r="AH10809" s="53"/>
    </row>
    <row r="10815" spans="34:34">
      <c r="AH10815" s="53"/>
    </row>
    <row r="10821" spans="34:34">
      <c r="AH10821" s="53"/>
    </row>
    <row r="10827" spans="34:34">
      <c r="AH10827" s="53"/>
    </row>
    <row r="10833" spans="34:34">
      <c r="AH10833" s="53"/>
    </row>
    <row r="10839" spans="34:34">
      <c r="AH10839" s="53"/>
    </row>
    <row r="10845" spans="34:34">
      <c r="AH10845" s="53"/>
    </row>
    <row r="10851" spans="34:34">
      <c r="AH10851" s="53"/>
    </row>
    <row r="10857" spans="34:34">
      <c r="AH10857" s="53"/>
    </row>
    <row r="10863" spans="34:34">
      <c r="AH10863" s="53"/>
    </row>
    <row r="10869" spans="34:34">
      <c r="AH10869" s="53"/>
    </row>
    <row r="10875" spans="34:34">
      <c r="AH10875" s="53"/>
    </row>
    <row r="10881" spans="34:34">
      <c r="AH10881" s="53"/>
    </row>
    <row r="10887" spans="34:34">
      <c r="AH10887" s="53"/>
    </row>
    <row r="10893" spans="34:34">
      <c r="AH10893" s="53"/>
    </row>
    <row r="10899" spans="34:34">
      <c r="AH10899" s="53"/>
    </row>
    <row r="10905" spans="34:34">
      <c r="AH10905" s="53"/>
    </row>
    <row r="10911" spans="34:34">
      <c r="AH10911" s="53"/>
    </row>
    <row r="10917" spans="34:34">
      <c r="AH10917" s="53"/>
    </row>
    <row r="10923" spans="34:34">
      <c r="AH10923" s="53"/>
    </row>
    <row r="10929" spans="34:34">
      <c r="AH10929" s="53"/>
    </row>
    <row r="10935" spans="34:34">
      <c r="AH10935" s="53"/>
    </row>
    <row r="10941" spans="34:34">
      <c r="AH10941" s="53"/>
    </row>
    <row r="10947" spans="34:34">
      <c r="AH10947" s="53"/>
    </row>
    <row r="10953" spans="34:34">
      <c r="AH10953" s="53"/>
    </row>
    <row r="10959" spans="34:34">
      <c r="AH10959" s="53"/>
    </row>
    <row r="10965" spans="34:34">
      <c r="AH10965" s="53"/>
    </row>
    <row r="10971" spans="34:34">
      <c r="AH10971" s="53"/>
    </row>
    <row r="10977" spans="34:34">
      <c r="AH10977" s="53"/>
    </row>
    <row r="10983" spans="34:34">
      <c r="AH10983" s="53"/>
    </row>
    <row r="10989" spans="34:34">
      <c r="AH10989" s="53"/>
    </row>
    <row r="10995" spans="34:34">
      <c r="AH10995" s="53"/>
    </row>
    <row r="11001" spans="34:34">
      <c r="AH11001" s="53"/>
    </row>
    <row r="11007" spans="34:34">
      <c r="AH11007" s="53"/>
    </row>
    <row r="11013" spans="34:34">
      <c r="AH11013" s="53"/>
    </row>
    <row r="11019" spans="34:34">
      <c r="AH11019" s="53"/>
    </row>
    <row r="11025" spans="34:34">
      <c r="AH11025" s="53"/>
    </row>
    <row r="11031" spans="34:34">
      <c r="AH11031" s="53"/>
    </row>
    <row r="11037" spans="34:34">
      <c r="AH11037" s="53"/>
    </row>
    <row r="11043" spans="34:34">
      <c r="AH11043" s="53"/>
    </row>
    <row r="11049" spans="34:34">
      <c r="AH11049" s="53"/>
    </row>
    <row r="11055" spans="34:34">
      <c r="AH11055" s="53"/>
    </row>
    <row r="11061" spans="34:34">
      <c r="AH11061" s="53"/>
    </row>
    <row r="11067" spans="34:34">
      <c r="AH11067" s="53"/>
    </row>
    <row r="11073" spans="34:34">
      <c r="AH11073" s="53"/>
    </row>
    <row r="11079" spans="34:34">
      <c r="AH11079" s="53"/>
    </row>
    <row r="11085" spans="34:34">
      <c r="AH11085" s="53"/>
    </row>
    <row r="11091" spans="34:34">
      <c r="AH11091" s="53"/>
    </row>
    <row r="11097" spans="34:34">
      <c r="AH11097" s="53"/>
    </row>
    <row r="11103" spans="34:34">
      <c r="AH11103" s="53"/>
    </row>
    <row r="11109" spans="34:34">
      <c r="AH11109" s="53"/>
    </row>
    <row r="11115" spans="34:34">
      <c r="AH11115" s="53"/>
    </row>
    <row r="11121" spans="34:34">
      <c r="AH11121" s="53"/>
    </row>
    <row r="11127" spans="34:34">
      <c r="AH11127" s="53"/>
    </row>
    <row r="11133" spans="34:34">
      <c r="AH11133" s="53"/>
    </row>
    <row r="11139" spans="34:34">
      <c r="AH11139" s="53"/>
    </row>
    <row r="11145" spans="34:34">
      <c r="AH11145" s="53"/>
    </row>
    <row r="11151" spans="34:34">
      <c r="AH11151" s="53"/>
    </row>
    <row r="11157" spans="34:34">
      <c r="AH11157" s="53"/>
    </row>
    <row r="11163" spans="34:34">
      <c r="AH11163" s="53"/>
    </row>
    <row r="11169" spans="34:34">
      <c r="AH11169" s="53"/>
    </row>
    <row r="11175" spans="34:34">
      <c r="AH11175" s="53"/>
    </row>
    <row r="11181" spans="34:34">
      <c r="AH11181" s="53"/>
    </row>
    <row r="11187" spans="34:34">
      <c r="AH11187" s="53"/>
    </row>
    <row r="11193" spans="34:34">
      <c r="AH11193" s="53"/>
    </row>
    <row r="11199" spans="34:34">
      <c r="AH11199" s="53"/>
    </row>
    <row r="11205" spans="34:34">
      <c r="AH11205" s="53"/>
    </row>
    <row r="11211" spans="34:34">
      <c r="AH11211" s="53"/>
    </row>
    <row r="11217" spans="34:34">
      <c r="AH11217" s="53"/>
    </row>
    <row r="11223" spans="34:34">
      <c r="AH11223" s="53"/>
    </row>
    <row r="11229" spans="34:34">
      <c r="AH11229" s="53"/>
    </row>
    <row r="11235" spans="34:34">
      <c r="AH11235" s="53"/>
    </row>
    <row r="11241" spans="34:34">
      <c r="AH11241" s="53"/>
    </row>
    <row r="11247" spans="34:34">
      <c r="AH11247" s="53"/>
    </row>
    <row r="11253" spans="34:34">
      <c r="AH11253" s="53"/>
    </row>
    <row r="11259" spans="34:34">
      <c r="AH11259" s="53"/>
    </row>
    <row r="11265" spans="34:34">
      <c r="AH11265" s="53"/>
    </row>
    <row r="11271" spans="34:34">
      <c r="AH11271" s="53"/>
    </row>
    <row r="11277" spans="34:34">
      <c r="AH11277" s="53"/>
    </row>
    <row r="11283" spans="34:34">
      <c r="AH11283" s="53"/>
    </row>
    <row r="11289" spans="34:34">
      <c r="AH11289" s="53"/>
    </row>
    <row r="11295" spans="34:34">
      <c r="AH11295" s="53"/>
    </row>
    <row r="11301" spans="34:34">
      <c r="AH11301" s="53"/>
    </row>
    <row r="11307" spans="34:34">
      <c r="AH11307" s="53"/>
    </row>
    <row r="11313" spans="34:34">
      <c r="AH11313" s="53"/>
    </row>
    <row r="11319" spans="34:34">
      <c r="AH11319" s="53"/>
    </row>
    <row r="11325" spans="34:34">
      <c r="AH11325" s="53"/>
    </row>
    <row r="11331" spans="34:34">
      <c r="AH11331" s="53"/>
    </row>
    <row r="11337" spans="34:34">
      <c r="AH11337" s="53"/>
    </row>
    <row r="11343" spans="34:34">
      <c r="AH11343" s="53"/>
    </row>
    <row r="11349" spans="34:34">
      <c r="AH11349" s="53"/>
    </row>
    <row r="11355" spans="34:34">
      <c r="AH11355" s="53"/>
    </row>
    <row r="11361" spans="34:34">
      <c r="AH11361" s="53"/>
    </row>
    <row r="11367" spans="34:34">
      <c r="AH11367" s="53"/>
    </row>
    <row r="11373" spans="34:34">
      <c r="AH11373" s="53"/>
    </row>
    <row r="11379" spans="34:34">
      <c r="AH11379" s="53"/>
    </row>
    <row r="11385" spans="34:34">
      <c r="AH11385" s="53"/>
    </row>
    <row r="11391" spans="34:34">
      <c r="AH11391" s="53"/>
    </row>
    <row r="11397" spans="34:34">
      <c r="AH11397" s="53"/>
    </row>
    <row r="11403" spans="34:34">
      <c r="AH11403" s="53"/>
    </row>
    <row r="11409" spans="34:34">
      <c r="AH11409" s="53"/>
    </row>
    <row r="11415" spans="34:34">
      <c r="AH11415" s="53"/>
    </row>
    <row r="11421" spans="34:34">
      <c r="AH11421" s="53"/>
    </row>
    <row r="11427" spans="34:34">
      <c r="AH11427" s="53"/>
    </row>
    <row r="11433" spans="34:34">
      <c r="AH11433" s="53"/>
    </row>
    <row r="11439" spans="34:34">
      <c r="AH11439" s="53"/>
    </row>
    <row r="11445" spans="34:34">
      <c r="AH11445" s="53"/>
    </row>
    <row r="11451" spans="34:34">
      <c r="AH11451" s="53"/>
    </row>
    <row r="11457" spans="34:34">
      <c r="AH11457" s="53"/>
    </row>
    <row r="11463" spans="34:34">
      <c r="AH11463" s="53"/>
    </row>
    <row r="11469" spans="34:34">
      <c r="AH11469" s="53"/>
    </row>
    <row r="11475" spans="34:34">
      <c r="AH11475" s="53"/>
    </row>
    <row r="11481" spans="34:34">
      <c r="AH11481" s="53"/>
    </row>
    <row r="11487" spans="34:34">
      <c r="AH11487" s="53"/>
    </row>
    <row r="11493" spans="34:34">
      <c r="AH11493" s="53"/>
    </row>
    <row r="11499" spans="34:34">
      <c r="AH11499" s="53"/>
    </row>
    <row r="11505" spans="34:34">
      <c r="AH11505" s="53"/>
    </row>
    <row r="11511" spans="34:34">
      <c r="AH11511" s="53"/>
    </row>
    <row r="11517" spans="34:34">
      <c r="AH11517" s="53"/>
    </row>
    <row r="11523" spans="34:34">
      <c r="AH11523" s="53"/>
    </row>
    <row r="11529" spans="34:34">
      <c r="AH11529" s="53"/>
    </row>
    <row r="11535" spans="34:34">
      <c r="AH11535" s="53"/>
    </row>
    <row r="11541" spans="34:34">
      <c r="AH11541" s="53"/>
    </row>
    <row r="11547" spans="34:34">
      <c r="AH11547" s="53"/>
    </row>
    <row r="11553" spans="34:34">
      <c r="AH11553" s="53"/>
    </row>
    <row r="11559" spans="34:34">
      <c r="AH11559" s="53"/>
    </row>
    <row r="11565" spans="34:34">
      <c r="AH11565" s="53"/>
    </row>
    <row r="11571" spans="34:34">
      <c r="AH11571" s="53"/>
    </row>
    <row r="11577" spans="34:34">
      <c r="AH11577" s="53"/>
    </row>
    <row r="11583" spans="34:34">
      <c r="AH11583" s="53"/>
    </row>
    <row r="11589" spans="34:34">
      <c r="AH11589" s="53"/>
    </row>
    <row r="11595" spans="34:34">
      <c r="AH11595" s="53"/>
    </row>
    <row r="11601" spans="34:34">
      <c r="AH11601" s="53"/>
    </row>
    <row r="11607" spans="34:34">
      <c r="AH11607" s="53"/>
    </row>
    <row r="11613" spans="34:34">
      <c r="AH11613" s="53"/>
    </row>
    <row r="11619" spans="34:34">
      <c r="AH11619" s="53"/>
    </row>
    <row r="11625" spans="34:34">
      <c r="AH11625" s="53"/>
    </row>
    <row r="11631" spans="34:34">
      <c r="AH11631" s="53"/>
    </row>
    <row r="11637" spans="34:34">
      <c r="AH11637" s="53"/>
    </row>
    <row r="11643" spans="34:34">
      <c r="AH11643" s="53"/>
    </row>
    <row r="11649" spans="34:34">
      <c r="AH11649" s="53"/>
    </row>
    <row r="11655" spans="34:34">
      <c r="AH11655" s="53"/>
    </row>
    <row r="11661" spans="34:34">
      <c r="AH11661" s="53"/>
    </row>
    <row r="11667" spans="34:34">
      <c r="AH11667" s="53"/>
    </row>
    <row r="11673" spans="34:34">
      <c r="AH11673" s="53"/>
    </row>
    <row r="11679" spans="34:34">
      <c r="AH11679" s="53"/>
    </row>
    <row r="11685" spans="34:34">
      <c r="AH11685" s="53"/>
    </row>
    <row r="11691" spans="34:34">
      <c r="AH11691" s="53"/>
    </row>
    <row r="11697" spans="34:34">
      <c r="AH11697" s="53"/>
    </row>
    <row r="11703" spans="34:34">
      <c r="AH11703" s="53"/>
    </row>
    <row r="11709" spans="34:34">
      <c r="AH11709" s="53"/>
    </row>
    <row r="11715" spans="34:34">
      <c r="AH11715" s="53"/>
    </row>
    <row r="11721" spans="34:34">
      <c r="AH11721" s="53"/>
    </row>
    <row r="11727" spans="34:34">
      <c r="AH11727" s="53"/>
    </row>
    <row r="11733" spans="34:34">
      <c r="AH11733" s="53"/>
    </row>
    <row r="11739" spans="34:34">
      <c r="AH11739" s="53"/>
    </row>
    <row r="11745" spans="34:34">
      <c r="AH11745" s="53"/>
    </row>
    <row r="11751" spans="34:34">
      <c r="AH11751" s="53"/>
    </row>
    <row r="11757" spans="34:34">
      <c r="AH11757" s="53"/>
    </row>
    <row r="11763" spans="34:34">
      <c r="AH11763" s="53"/>
    </row>
    <row r="11769" spans="34:34">
      <c r="AH11769" s="53"/>
    </row>
    <row r="11775" spans="34:34">
      <c r="AH11775" s="53"/>
    </row>
    <row r="11781" spans="34:34">
      <c r="AH11781" s="53"/>
    </row>
    <row r="11787" spans="34:34">
      <c r="AH11787" s="53"/>
    </row>
    <row r="11793" spans="34:34">
      <c r="AH11793" s="53"/>
    </row>
    <row r="11799" spans="34:34">
      <c r="AH11799" s="53"/>
    </row>
    <row r="11805" spans="34:34">
      <c r="AH11805" s="53"/>
    </row>
    <row r="11811" spans="34:34">
      <c r="AH11811" s="53"/>
    </row>
    <row r="11817" spans="34:34">
      <c r="AH11817" s="53"/>
    </row>
    <row r="11823" spans="34:34">
      <c r="AH11823" s="53"/>
    </row>
    <row r="11829" spans="34:34">
      <c r="AH11829" s="53"/>
    </row>
    <row r="11835" spans="34:34">
      <c r="AH11835" s="53"/>
    </row>
    <row r="11841" spans="34:34">
      <c r="AH11841" s="53"/>
    </row>
    <row r="11847" spans="34:34">
      <c r="AH11847" s="53"/>
    </row>
    <row r="11853" spans="34:34">
      <c r="AH11853" s="53"/>
    </row>
    <row r="11859" spans="34:34">
      <c r="AH11859" s="53"/>
    </row>
    <row r="11865" spans="34:34">
      <c r="AH11865" s="53"/>
    </row>
    <row r="11871" spans="34:34">
      <c r="AH11871" s="53"/>
    </row>
    <row r="11877" spans="34:34">
      <c r="AH11877" s="53"/>
    </row>
    <row r="11883" spans="34:34">
      <c r="AH11883" s="53"/>
    </row>
    <row r="11889" spans="34:34">
      <c r="AH11889" s="53"/>
    </row>
    <row r="11895" spans="34:34">
      <c r="AH11895" s="53"/>
    </row>
    <row r="11901" spans="34:34">
      <c r="AH11901" s="53"/>
    </row>
    <row r="11907" spans="34:34">
      <c r="AH11907" s="53"/>
    </row>
    <row r="11913" spans="34:34">
      <c r="AH11913" s="53"/>
    </row>
    <row r="11919" spans="34:34">
      <c r="AH11919" s="53"/>
    </row>
    <row r="11925" spans="34:34">
      <c r="AH11925" s="53"/>
    </row>
    <row r="11931" spans="34:34">
      <c r="AH11931" s="53"/>
    </row>
    <row r="11937" spans="34:34">
      <c r="AH11937" s="53"/>
    </row>
    <row r="11943" spans="34:34">
      <c r="AH11943" s="53"/>
    </row>
    <row r="11949" spans="34:34">
      <c r="AH11949" s="53"/>
    </row>
    <row r="11955" spans="34:34">
      <c r="AH11955" s="53"/>
    </row>
    <row r="11961" spans="34:34">
      <c r="AH11961" s="53"/>
    </row>
    <row r="11967" spans="34:34">
      <c r="AH11967" s="53"/>
    </row>
    <row r="11973" spans="34:34">
      <c r="AH11973" s="53"/>
    </row>
    <row r="11979" spans="34:34">
      <c r="AH11979" s="53"/>
    </row>
    <row r="11985" spans="34:34">
      <c r="AH11985" s="53"/>
    </row>
    <row r="11991" spans="34:34">
      <c r="AH11991" s="53"/>
    </row>
    <row r="11997" spans="34:34">
      <c r="AH11997" s="53"/>
    </row>
    <row r="12003" spans="34:34">
      <c r="AH12003" s="53"/>
    </row>
    <row r="12009" spans="34:34">
      <c r="AH12009" s="53"/>
    </row>
    <row r="12015" spans="34:34">
      <c r="AH12015" s="53"/>
    </row>
    <row r="12021" spans="34:34">
      <c r="AH12021" s="53"/>
    </row>
    <row r="12027" spans="34:34">
      <c r="AH12027" s="53"/>
    </row>
    <row r="12033" spans="34:34">
      <c r="AH12033" s="53"/>
    </row>
    <row r="12039" spans="34:34">
      <c r="AH12039" s="53"/>
    </row>
    <row r="12045" spans="34:34">
      <c r="AH12045" s="53"/>
    </row>
    <row r="12051" spans="34:34">
      <c r="AH12051" s="53"/>
    </row>
    <row r="12057" spans="34:34">
      <c r="AH12057" s="53"/>
    </row>
    <row r="12063" spans="34:34">
      <c r="AH12063" s="53"/>
    </row>
    <row r="12069" spans="34:34">
      <c r="AH12069" s="53"/>
    </row>
    <row r="12075" spans="34:34">
      <c r="AH12075" s="53"/>
    </row>
    <row r="12081" spans="34:34">
      <c r="AH12081" s="53"/>
    </row>
    <row r="12087" spans="34:34">
      <c r="AH12087" s="53"/>
    </row>
    <row r="12093" spans="34:34">
      <c r="AH12093" s="53"/>
    </row>
    <row r="12099" spans="34:34">
      <c r="AH12099" s="53"/>
    </row>
    <row r="12105" spans="34:34">
      <c r="AH12105" s="53"/>
    </row>
    <row r="12111" spans="34:34">
      <c r="AH12111" s="53"/>
    </row>
    <row r="12117" spans="34:34">
      <c r="AH12117" s="53"/>
    </row>
    <row r="12123" spans="34:34">
      <c r="AH12123" s="53"/>
    </row>
    <row r="12129" spans="34:34">
      <c r="AH12129" s="53"/>
    </row>
    <row r="12135" spans="34:34">
      <c r="AH12135" s="53"/>
    </row>
    <row r="12141" spans="34:34">
      <c r="AH12141" s="53"/>
    </row>
    <row r="12147" spans="34:34">
      <c r="AH12147" s="53"/>
    </row>
    <row r="12153" spans="34:34">
      <c r="AH12153" s="53"/>
    </row>
    <row r="12159" spans="34:34">
      <c r="AH12159" s="53"/>
    </row>
    <row r="12165" spans="34:34">
      <c r="AH12165" s="53"/>
    </row>
    <row r="12171" spans="34:34">
      <c r="AH12171" s="53"/>
    </row>
    <row r="12177" spans="34:34">
      <c r="AH12177" s="53"/>
    </row>
    <row r="12183" spans="34:34">
      <c r="AH12183" s="53"/>
    </row>
    <row r="12189" spans="34:34">
      <c r="AH12189" s="53"/>
    </row>
    <row r="12195" spans="34:34">
      <c r="AH12195" s="53"/>
    </row>
    <row r="12201" spans="34:34">
      <c r="AH12201" s="53"/>
    </row>
    <row r="12207" spans="34:34">
      <c r="AH12207" s="53"/>
    </row>
    <row r="12213" spans="34:34">
      <c r="AH12213" s="53"/>
    </row>
    <row r="12219" spans="34:34">
      <c r="AH12219" s="53"/>
    </row>
    <row r="12225" spans="34:34">
      <c r="AH12225" s="53"/>
    </row>
    <row r="12231" spans="34:34">
      <c r="AH12231" s="53"/>
    </row>
    <row r="12237" spans="34:34">
      <c r="AH12237" s="53"/>
    </row>
    <row r="12243" spans="34:34">
      <c r="AH12243" s="53"/>
    </row>
    <row r="12249" spans="34:34">
      <c r="AH12249" s="53"/>
    </row>
    <row r="12255" spans="34:34">
      <c r="AH12255" s="53"/>
    </row>
    <row r="12261" spans="34:34">
      <c r="AH12261" s="53"/>
    </row>
    <row r="12267" spans="34:34">
      <c r="AH12267" s="53"/>
    </row>
    <row r="12273" spans="34:34">
      <c r="AH12273" s="53"/>
    </row>
    <row r="12279" spans="34:34">
      <c r="AH12279" s="53"/>
    </row>
    <row r="12285" spans="34:34">
      <c r="AH12285" s="53"/>
    </row>
    <row r="12291" spans="34:34">
      <c r="AH12291" s="53"/>
    </row>
    <row r="12297" spans="34:34">
      <c r="AH12297" s="53"/>
    </row>
    <row r="12303" spans="34:34">
      <c r="AH12303" s="53"/>
    </row>
    <row r="12309" spans="34:34">
      <c r="AH12309" s="53"/>
    </row>
    <row r="12315" spans="34:34">
      <c r="AH12315" s="53"/>
    </row>
    <row r="12321" spans="34:34">
      <c r="AH12321" s="53"/>
    </row>
    <row r="12327" spans="34:34">
      <c r="AH12327" s="53"/>
    </row>
    <row r="12333" spans="34:34">
      <c r="AH12333" s="53"/>
    </row>
    <row r="12339" spans="34:34">
      <c r="AH12339" s="53"/>
    </row>
    <row r="12345" spans="34:34">
      <c r="AH12345" s="53"/>
    </row>
    <row r="12351" spans="34:34">
      <c r="AH12351" s="53"/>
    </row>
    <row r="12357" spans="34:34">
      <c r="AH12357" s="53"/>
    </row>
    <row r="12363" spans="34:34">
      <c r="AH12363" s="53"/>
    </row>
    <row r="12369" spans="34:34">
      <c r="AH12369" s="53"/>
    </row>
    <row r="12375" spans="34:34">
      <c r="AH12375" s="53"/>
    </row>
    <row r="12381" spans="34:34">
      <c r="AH12381" s="53"/>
    </row>
    <row r="12387" spans="34:34">
      <c r="AH12387" s="53"/>
    </row>
    <row r="12393" spans="34:34">
      <c r="AH12393" s="53"/>
    </row>
    <row r="12399" spans="34:34">
      <c r="AH12399" s="53"/>
    </row>
    <row r="12405" spans="34:34">
      <c r="AH12405" s="53"/>
    </row>
    <row r="12411" spans="34:34">
      <c r="AH12411" s="53"/>
    </row>
    <row r="12417" spans="34:34">
      <c r="AH12417" s="53"/>
    </row>
    <row r="12423" spans="34:34">
      <c r="AH12423" s="53"/>
    </row>
    <row r="12429" spans="34:34">
      <c r="AH12429" s="53"/>
    </row>
    <row r="12435" spans="34:34">
      <c r="AH12435" s="53"/>
    </row>
    <row r="12441" spans="34:34">
      <c r="AH12441" s="53"/>
    </row>
    <row r="12447" spans="34:34">
      <c r="AH12447" s="53"/>
    </row>
    <row r="12453" spans="34:34">
      <c r="AH12453" s="53"/>
    </row>
    <row r="12459" spans="34:34">
      <c r="AH12459" s="53"/>
    </row>
    <row r="12465" spans="34:34">
      <c r="AH12465" s="53"/>
    </row>
    <row r="12471" spans="34:34">
      <c r="AH12471" s="53"/>
    </row>
    <row r="12477" spans="34:34">
      <c r="AH12477" s="53"/>
    </row>
    <row r="12483" spans="34:34">
      <c r="AH12483" s="53"/>
    </row>
    <row r="12489" spans="34:34">
      <c r="AH12489" s="53"/>
    </row>
    <row r="12495" spans="34:34">
      <c r="AH12495" s="53"/>
    </row>
    <row r="12501" spans="34:34">
      <c r="AH12501" s="53"/>
    </row>
    <row r="12507" spans="34:34">
      <c r="AH12507" s="53"/>
    </row>
    <row r="12513" spans="34:34">
      <c r="AH12513" s="53"/>
    </row>
    <row r="12519" spans="34:34">
      <c r="AH12519" s="53"/>
    </row>
    <row r="12525" spans="34:34">
      <c r="AH12525" s="53"/>
    </row>
    <row r="12531" spans="34:34">
      <c r="AH12531" s="53"/>
    </row>
    <row r="12537" spans="34:34">
      <c r="AH12537" s="53"/>
    </row>
    <row r="12543" spans="34:34">
      <c r="AH12543" s="53"/>
    </row>
    <row r="12549" spans="34:34">
      <c r="AH12549" s="53"/>
    </row>
    <row r="12555" spans="34:34">
      <c r="AH12555" s="53"/>
    </row>
    <row r="12561" spans="34:34">
      <c r="AH12561" s="53"/>
    </row>
    <row r="12567" spans="34:34">
      <c r="AH12567" s="53"/>
    </row>
    <row r="12573" spans="34:34">
      <c r="AH12573" s="53"/>
    </row>
    <row r="12579" spans="34:34">
      <c r="AH12579" s="53"/>
    </row>
    <row r="12585" spans="34:34">
      <c r="AH12585" s="53"/>
    </row>
    <row r="12591" spans="34:34">
      <c r="AH12591" s="53"/>
    </row>
    <row r="12597" spans="34:34">
      <c r="AH12597" s="53"/>
    </row>
    <row r="12603" spans="34:34">
      <c r="AH12603" s="53"/>
    </row>
    <row r="12609" spans="34:34">
      <c r="AH12609" s="53"/>
    </row>
    <row r="12615" spans="34:34">
      <c r="AH12615" s="53"/>
    </row>
    <row r="12621" spans="34:34">
      <c r="AH12621" s="53"/>
    </row>
    <row r="12627" spans="34:34">
      <c r="AH12627" s="53"/>
    </row>
    <row r="12633" spans="34:34">
      <c r="AH12633" s="53"/>
    </row>
    <row r="12639" spans="34:34">
      <c r="AH12639" s="53"/>
    </row>
    <row r="12645" spans="34:34">
      <c r="AH12645" s="53"/>
    </row>
    <row r="12651" spans="34:34">
      <c r="AH12651" s="53"/>
    </row>
    <row r="12657" spans="34:34">
      <c r="AH12657" s="53"/>
    </row>
    <row r="12663" spans="34:34">
      <c r="AH12663" s="53"/>
    </row>
    <row r="12669" spans="34:34">
      <c r="AH12669" s="53"/>
    </row>
    <row r="12675" spans="34:34">
      <c r="AH12675" s="53"/>
    </row>
    <row r="12681" spans="34:34">
      <c r="AH12681" s="53"/>
    </row>
    <row r="12687" spans="34:34">
      <c r="AH12687" s="53"/>
    </row>
    <row r="12693" spans="34:34">
      <c r="AH12693" s="53"/>
    </row>
    <row r="12699" spans="34:34">
      <c r="AH12699" s="53"/>
    </row>
    <row r="12705" spans="34:34">
      <c r="AH12705" s="53"/>
    </row>
    <row r="12711" spans="34:34">
      <c r="AH12711" s="53"/>
    </row>
    <row r="12717" spans="34:34">
      <c r="AH12717" s="53"/>
    </row>
    <row r="12723" spans="34:34">
      <c r="AH12723" s="53"/>
    </row>
    <row r="12729" spans="34:34">
      <c r="AH12729" s="53"/>
    </row>
    <row r="12735" spans="34:34">
      <c r="AH12735" s="53"/>
    </row>
    <row r="12741" spans="34:34">
      <c r="AH12741" s="53"/>
    </row>
    <row r="12747" spans="34:34">
      <c r="AH12747" s="53"/>
    </row>
    <row r="12753" spans="34:34">
      <c r="AH12753" s="53"/>
    </row>
    <row r="12759" spans="34:34">
      <c r="AH12759" s="53"/>
    </row>
    <row r="12765" spans="34:34">
      <c r="AH12765" s="53"/>
    </row>
    <row r="12771" spans="34:34">
      <c r="AH12771" s="53"/>
    </row>
    <row r="12777" spans="34:34">
      <c r="AH12777" s="53"/>
    </row>
    <row r="12783" spans="34:34">
      <c r="AH12783" s="53"/>
    </row>
    <row r="12789" spans="34:34">
      <c r="AH12789" s="53"/>
    </row>
    <row r="12795" spans="34:34">
      <c r="AH12795" s="53"/>
    </row>
    <row r="12801" spans="34:34">
      <c r="AH12801" s="53"/>
    </row>
    <row r="12807" spans="34:34">
      <c r="AH12807" s="53"/>
    </row>
    <row r="12813" spans="34:34">
      <c r="AH12813" s="53"/>
    </row>
    <row r="12819" spans="34:34">
      <c r="AH12819" s="53"/>
    </row>
    <row r="12825" spans="34:34">
      <c r="AH12825" s="53"/>
    </row>
    <row r="12831" spans="34:34">
      <c r="AH12831" s="53"/>
    </row>
    <row r="12837" spans="34:34">
      <c r="AH12837" s="53"/>
    </row>
    <row r="12843" spans="34:34">
      <c r="AH12843" s="53"/>
    </row>
    <row r="12849" spans="34:34">
      <c r="AH12849" s="53"/>
    </row>
    <row r="12855" spans="34:34">
      <c r="AH12855" s="53"/>
    </row>
    <row r="12861" spans="34:34">
      <c r="AH12861" s="53"/>
    </row>
    <row r="12867" spans="34:34">
      <c r="AH12867" s="53"/>
    </row>
    <row r="12873" spans="34:34">
      <c r="AH12873" s="53"/>
    </row>
    <row r="12879" spans="34:34">
      <c r="AH12879" s="53"/>
    </row>
    <row r="12885" spans="34:34">
      <c r="AH12885" s="53"/>
    </row>
    <row r="12891" spans="34:34">
      <c r="AH12891" s="53"/>
    </row>
    <row r="12897" spans="34:34">
      <c r="AH12897" s="53"/>
    </row>
    <row r="12903" spans="34:34">
      <c r="AH12903" s="53"/>
    </row>
    <row r="12909" spans="34:34">
      <c r="AH12909" s="53"/>
    </row>
    <row r="12915" spans="34:34">
      <c r="AH12915" s="53"/>
    </row>
    <row r="12921" spans="34:34">
      <c r="AH12921" s="53"/>
    </row>
    <row r="12927" spans="34:34">
      <c r="AH12927" s="53"/>
    </row>
    <row r="12933" spans="34:34">
      <c r="AH12933" s="53"/>
    </row>
    <row r="12939" spans="34:34">
      <c r="AH12939" s="53"/>
    </row>
    <row r="12945" spans="34:34">
      <c r="AH12945" s="53"/>
    </row>
    <row r="12951" spans="34:34">
      <c r="AH12951" s="53"/>
    </row>
    <row r="12957" spans="34:34">
      <c r="AH12957" s="53"/>
    </row>
    <row r="12963" spans="34:34">
      <c r="AH12963" s="53"/>
    </row>
    <row r="12969" spans="34:34">
      <c r="AH12969" s="53"/>
    </row>
    <row r="12975" spans="34:34">
      <c r="AH12975" s="53"/>
    </row>
    <row r="12981" spans="34:34">
      <c r="AH12981" s="53"/>
    </row>
    <row r="12987" spans="34:34">
      <c r="AH12987" s="53"/>
    </row>
    <row r="12993" spans="34:34">
      <c r="AH12993" s="53"/>
    </row>
    <row r="12999" spans="34:34">
      <c r="AH12999" s="53"/>
    </row>
    <row r="13005" spans="34:34">
      <c r="AH13005" s="53"/>
    </row>
    <row r="13011" spans="34:34">
      <c r="AH13011" s="53"/>
    </row>
    <row r="13017" spans="34:34">
      <c r="AH13017" s="53"/>
    </row>
    <row r="13023" spans="34:34">
      <c r="AH13023" s="53"/>
    </row>
    <row r="13029" spans="34:34">
      <c r="AH13029" s="53"/>
    </row>
    <row r="13035" spans="34:34">
      <c r="AH13035" s="53"/>
    </row>
    <row r="13041" spans="34:34">
      <c r="AH13041" s="53"/>
    </row>
    <row r="13047" spans="34:34">
      <c r="AH13047" s="53"/>
    </row>
    <row r="13053" spans="34:34">
      <c r="AH13053" s="53"/>
    </row>
    <row r="13059" spans="34:34">
      <c r="AH13059" s="53"/>
    </row>
    <row r="13065" spans="34:34">
      <c r="AH13065" s="53"/>
    </row>
    <row r="13071" spans="34:34">
      <c r="AH13071" s="53"/>
    </row>
    <row r="13077" spans="34:34">
      <c r="AH13077" s="53"/>
    </row>
    <row r="13083" spans="34:34">
      <c r="AH13083" s="53"/>
    </row>
    <row r="13089" spans="34:34">
      <c r="AH13089" s="53"/>
    </row>
    <row r="13095" spans="34:34">
      <c r="AH13095" s="53"/>
    </row>
    <row r="13101" spans="34:34">
      <c r="AH13101" s="53"/>
    </row>
    <row r="13107" spans="34:34">
      <c r="AH13107" s="53"/>
    </row>
    <row r="13113" spans="34:34">
      <c r="AH13113" s="53"/>
    </row>
    <row r="13119" spans="34:34">
      <c r="AH13119" s="53"/>
    </row>
    <row r="13125" spans="34:34">
      <c r="AH13125" s="53"/>
    </row>
    <row r="13131" spans="34:34">
      <c r="AH13131" s="53"/>
    </row>
    <row r="13137" spans="34:34">
      <c r="AH13137" s="53"/>
    </row>
    <row r="13143" spans="34:34">
      <c r="AH13143" s="53"/>
    </row>
    <row r="13149" spans="34:34">
      <c r="AH13149" s="53"/>
    </row>
    <row r="13155" spans="34:34">
      <c r="AH13155" s="53"/>
    </row>
    <row r="13161" spans="34:34">
      <c r="AH13161" s="53"/>
    </row>
    <row r="13167" spans="34:34">
      <c r="AH13167" s="53"/>
    </row>
    <row r="13173" spans="34:34">
      <c r="AH13173" s="53"/>
    </row>
    <row r="13179" spans="34:34">
      <c r="AH13179" s="53"/>
    </row>
    <row r="13185" spans="34:34">
      <c r="AH13185" s="53"/>
    </row>
    <row r="13191" spans="34:34">
      <c r="AH13191" s="53"/>
    </row>
    <row r="13197" spans="34:34">
      <c r="AH13197" s="53"/>
    </row>
    <row r="13203" spans="34:34">
      <c r="AH13203" s="53"/>
    </row>
    <row r="13209" spans="34:34">
      <c r="AH13209" s="53"/>
    </row>
    <row r="13215" spans="34:34">
      <c r="AH13215" s="53"/>
    </row>
    <row r="13221" spans="34:34">
      <c r="AH13221" s="53"/>
    </row>
    <row r="13227" spans="34:34">
      <c r="AH13227" s="53"/>
    </row>
    <row r="13233" spans="34:34">
      <c r="AH13233" s="53"/>
    </row>
    <row r="13239" spans="34:34">
      <c r="AH13239" s="53"/>
    </row>
    <row r="13245" spans="34:34">
      <c r="AH13245" s="53"/>
    </row>
    <row r="13251" spans="34:34">
      <c r="AH13251" s="53"/>
    </row>
    <row r="13257" spans="34:34">
      <c r="AH13257" s="53"/>
    </row>
    <row r="13263" spans="34:34">
      <c r="AH13263" s="53"/>
    </row>
    <row r="13269" spans="34:34">
      <c r="AH13269" s="53"/>
    </row>
    <row r="13275" spans="34:34">
      <c r="AH13275" s="53"/>
    </row>
    <row r="13281" spans="34:34">
      <c r="AH13281" s="53"/>
    </row>
    <row r="13287" spans="34:34">
      <c r="AH13287" s="53"/>
    </row>
    <row r="13293" spans="34:34">
      <c r="AH13293" s="53"/>
    </row>
    <row r="13299" spans="34:34">
      <c r="AH13299" s="53"/>
    </row>
    <row r="13305" spans="34:34">
      <c r="AH13305" s="53"/>
    </row>
    <row r="13311" spans="34:34">
      <c r="AH13311" s="53"/>
    </row>
    <row r="13317" spans="34:34">
      <c r="AH13317" s="53"/>
    </row>
    <row r="13323" spans="34:34">
      <c r="AH13323" s="53"/>
    </row>
    <row r="13329" spans="34:34">
      <c r="AH13329" s="53"/>
    </row>
    <row r="13335" spans="34:34">
      <c r="AH13335" s="53"/>
    </row>
    <row r="13341" spans="34:34">
      <c r="AH13341" s="53"/>
    </row>
    <row r="13347" spans="34:34">
      <c r="AH13347" s="53"/>
    </row>
    <row r="13353" spans="34:34">
      <c r="AH13353" s="53"/>
    </row>
    <row r="13359" spans="34:34">
      <c r="AH13359" s="53"/>
    </row>
    <row r="13365" spans="34:34">
      <c r="AH13365" s="53"/>
    </row>
    <row r="13371" spans="34:34">
      <c r="AH13371" s="53"/>
    </row>
    <row r="13377" spans="34:34">
      <c r="AH13377" s="53"/>
    </row>
    <row r="13383" spans="34:34">
      <c r="AH13383" s="53"/>
    </row>
    <row r="13389" spans="34:34">
      <c r="AH13389" s="53"/>
    </row>
    <row r="13395" spans="34:34">
      <c r="AH13395" s="53"/>
    </row>
    <row r="13401" spans="34:34">
      <c r="AH13401" s="53"/>
    </row>
    <row r="13407" spans="34:34">
      <c r="AH13407" s="53"/>
    </row>
    <row r="13413" spans="34:34">
      <c r="AH13413" s="53"/>
    </row>
    <row r="13419" spans="34:34">
      <c r="AH13419" s="53"/>
    </row>
    <row r="13425" spans="34:34">
      <c r="AH13425" s="53"/>
    </row>
    <row r="13431" spans="34:34">
      <c r="AH13431" s="53"/>
    </row>
    <row r="13437" spans="34:34">
      <c r="AH13437" s="53"/>
    </row>
    <row r="13443" spans="34:34">
      <c r="AH13443" s="53"/>
    </row>
    <row r="13449" spans="34:34">
      <c r="AH13449" s="53"/>
    </row>
    <row r="13455" spans="34:34">
      <c r="AH13455" s="53"/>
    </row>
    <row r="13461" spans="34:34">
      <c r="AH13461" s="53"/>
    </row>
    <row r="13467" spans="34:34">
      <c r="AH13467" s="53"/>
    </row>
    <row r="13473" spans="34:34">
      <c r="AH13473" s="53"/>
    </row>
    <row r="13479" spans="34:34">
      <c r="AH13479" s="53"/>
    </row>
    <row r="13485" spans="34:34">
      <c r="AH13485" s="53"/>
    </row>
    <row r="13491" spans="34:34">
      <c r="AH13491" s="53"/>
    </row>
    <row r="13497" spans="34:34">
      <c r="AH13497" s="53"/>
    </row>
    <row r="13503" spans="34:34">
      <c r="AH13503" s="53"/>
    </row>
    <row r="13509" spans="34:34">
      <c r="AH13509" s="53"/>
    </row>
    <row r="13515" spans="34:34">
      <c r="AH13515" s="53"/>
    </row>
    <row r="13521" spans="34:34">
      <c r="AH13521" s="53"/>
    </row>
    <row r="13527" spans="34:34">
      <c r="AH13527" s="53"/>
    </row>
    <row r="13533" spans="34:34">
      <c r="AH13533" s="53"/>
    </row>
    <row r="13539" spans="34:34">
      <c r="AH13539" s="53"/>
    </row>
    <row r="13545" spans="34:34">
      <c r="AH13545" s="53"/>
    </row>
    <row r="13551" spans="34:34">
      <c r="AH13551" s="53"/>
    </row>
    <row r="13557" spans="34:34">
      <c r="AH13557" s="53"/>
    </row>
    <row r="13563" spans="34:34">
      <c r="AH13563" s="53"/>
    </row>
    <row r="13569" spans="34:34">
      <c r="AH13569" s="53"/>
    </row>
    <row r="13575" spans="34:34">
      <c r="AH13575" s="53"/>
    </row>
    <row r="13581" spans="34:34">
      <c r="AH13581" s="53"/>
    </row>
    <row r="13587" spans="34:34">
      <c r="AH13587" s="53"/>
    </row>
    <row r="13593" spans="34:34">
      <c r="AH13593" s="53"/>
    </row>
    <row r="13599" spans="34:34">
      <c r="AH13599" s="53"/>
    </row>
    <row r="13605" spans="34:34">
      <c r="AH13605" s="53"/>
    </row>
    <row r="13611" spans="34:34">
      <c r="AH13611" s="53"/>
    </row>
    <row r="13617" spans="34:34">
      <c r="AH13617" s="53"/>
    </row>
    <row r="13623" spans="34:34">
      <c r="AH13623" s="53"/>
    </row>
    <row r="13629" spans="34:34">
      <c r="AH13629" s="53"/>
    </row>
    <row r="13635" spans="34:34">
      <c r="AH13635" s="53"/>
    </row>
    <row r="13641" spans="34:34">
      <c r="AH13641" s="53"/>
    </row>
    <row r="13647" spans="34:34">
      <c r="AH13647" s="53"/>
    </row>
    <row r="13653" spans="34:34">
      <c r="AH13653" s="53"/>
    </row>
    <row r="13659" spans="34:34">
      <c r="AH13659" s="53"/>
    </row>
    <row r="13665" spans="34:34">
      <c r="AH13665" s="53"/>
    </row>
    <row r="13671" spans="34:34">
      <c r="AH13671" s="53"/>
    </row>
    <row r="13677" spans="34:34">
      <c r="AH13677" s="53"/>
    </row>
    <row r="13683" spans="34:34">
      <c r="AH13683" s="53"/>
    </row>
    <row r="13689" spans="34:34">
      <c r="AH13689" s="53"/>
    </row>
    <row r="13695" spans="34:34">
      <c r="AH13695" s="53"/>
    </row>
    <row r="13701" spans="34:34">
      <c r="AH13701" s="53"/>
    </row>
    <row r="13707" spans="34:34">
      <c r="AH13707" s="53"/>
    </row>
    <row r="13713" spans="34:34">
      <c r="AH13713" s="53"/>
    </row>
    <row r="13719" spans="34:34">
      <c r="AH13719" s="53"/>
    </row>
    <row r="13725" spans="34:34">
      <c r="AH13725" s="53"/>
    </row>
    <row r="13731" spans="34:34">
      <c r="AH13731" s="53"/>
    </row>
    <row r="13737" spans="34:34">
      <c r="AH13737" s="53"/>
    </row>
    <row r="13743" spans="34:34">
      <c r="AH13743" s="53"/>
    </row>
    <row r="13749" spans="34:34">
      <c r="AH13749" s="53"/>
    </row>
    <row r="13755" spans="34:34">
      <c r="AH13755" s="53"/>
    </row>
    <row r="13761" spans="34:34">
      <c r="AH13761" s="53"/>
    </row>
    <row r="13767" spans="34:34">
      <c r="AH13767" s="53"/>
    </row>
    <row r="13773" spans="34:34">
      <c r="AH13773" s="53"/>
    </row>
    <row r="13779" spans="34:34">
      <c r="AH13779" s="53"/>
    </row>
    <row r="13785" spans="34:34">
      <c r="AH13785" s="53"/>
    </row>
    <row r="13791" spans="34:34">
      <c r="AH13791" s="53"/>
    </row>
    <row r="13797" spans="34:34">
      <c r="AH13797" s="53"/>
    </row>
    <row r="13803" spans="34:34">
      <c r="AH13803" s="53"/>
    </row>
    <row r="13809" spans="34:34">
      <c r="AH13809" s="53"/>
    </row>
    <row r="13815" spans="34:34">
      <c r="AH13815" s="53"/>
    </row>
    <row r="13821" spans="34:34">
      <c r="AH13821" s="53"/>
    </row>
    <row r="13827" spans="34:34">
      <c r="AH13827" s="53"/>
    </row>
    <row r="13833" spans="34:34">
      <c r="AH13833" s="53"/>
    </row>
    <row r="13839" spans="34:34">
      <c r="AH13839" s="53"/>
    </row>
    <row r="13845" spans="34:34">
      <c r="AH13845" s="53"/>
    </row>
    <row r="13851" spans="34:34">
      <c r="AH13851" s="53"/>
    </row>
    <row r="13857" spans="34:34">
      <c r="AH13857" s="53"/>
    </row>
    <row r="13863" spans="34:34">
      <c r="AH13863" s="53"/>
    </row>
    <row r="13869" spans="34:34">
      <c r="AH13869" s="53"/>
    </row>
    <row r="13875" spans="34:34">
      <c r="AH13875" s="53"/>
    </row>
    <row r="13881" spans="34:34">
      <c r="AH13881" s="53"/>
    </row>
    <row r="13887" spans="34:34">
      <c r="AH13887" s="53"/>
    </row>
    <row r="13893" spans="34:34">
      <c r="AH13893" s="53"/>
    </row>
    <row r="13899" spans="34:34">
      <c r="AH13899" s="53"/>
    </row>
    <row r="13905" spans="34:34">
      <c r="AH13905" s="53"/>
    </row>
    <row r="13911" spans="34:34">
      <c r="AH13911" s="53"/>
    </row>
    <row r="13917" spans="34:34">
      <c r="AH13917" s="53"/>
    </row>
    <row r="13923" spans="34:34">
      <c r="AH13923" s="53"/>
    </row>
    <row r="13929" spans="34:34">
      <c r="AH13929" s="53"/>
    </row>
    <row r="13935" spans="34:34">
      <c r="AH13935" s="53"/>
    </row>
    <row r="13941" spans="34:34">
      <c r="AH13941" s="53"/>
    </row>
    <row r="13947" spans="34:34">
      <c r="AH13947" s="53"/>
    </row>
    <row r="13953" spans="34:34">
      <c r="AH13953" s="53"/>
    </row>
    <row r="13959" spans="34:34">
      <c r="AH13959" s="53"/>
    </row>
    <row r="13965" spans="34:34">
      <c r="AH13965" s="53"/>
    </row>
    <row r="13971" spans="34:34">
      <c r="AH13971" s="53"/>
    </row>
    <row r="13977" spans="34:34">
      <c r="AH13977" s="53"/>
    </row>
    <row r="13983" spans="34:34">
      <c r="AH13983" s="53"/>
    </row>
    <row r="13989" spans="34:34">
      <c r="AH13989" s="53"/>
    </row>
    <row r="13995" spans="34:34">
      <c r="AH13995" s="53"/>
    </row>
    <row r="14001" spans="34:34">
      <c r="AH14001" s="53"/>
    </row>
    <row r="14007" spans="34:34">
      <c r="AH14007" s="53"/>
    </row>
    <row r="14013" spans="34:34">
      <c r="AH14013" s="53"/>
    </row>
    <row r="14019" spans="34:34">
      <c r="AH14019" s="53"/>
    </row>
    <row r="14025" spans="34:34">
      <c r="AH14025" s="53"/>
    </row>
    <row r="14031" spans="34:34">
      <c r="AH14031" s="53"/>
    </row>
    <row r="14037" spans="34:34">
      <c r="AH14037" s="53"/>
    </row>
    <row r="14043" spans="34:34">
      <c r="AH14043" s="53"/>
    </row>
    <row r="14049" spans="34:34">
      <c r="AH14049" s="53"/>
    </row>
    <row r="14055" spans="34:34">
      <c r="AH14055" s="53"/>
    </row>
    <row r="14061" spans="34:34">
      <c r="AH14061" s="53"/>
    </row>
    <row r="14067" spans="34:34">
      <c r="AH14067" s="53"/>
    </row>
    <row r="14073" spans="34:34">
      <c r="AH14073" s="53"/>
    </row>
    <row r="14079" spans="34:34">
      <c r="AH14079" s="53"/>
    </row>
    <row r="14085" spans="34:34">
      <c r="AH14085" s="53"/>
    </row>
    <row r="14091" spans="34:34">
      <c r="AH14091" s="53"/>
    </row>
    <row r="14097" spans="34:34">
      <c r="AH14097" s="53"/>
    </row>
    <row r="14103" spans="34:34">
      <c r="AH14103" s="53"/>
    </row>
    <row r="14109" spans="34:34">
      <c r="AH14109" s="53"/>
    </row>
    <row r="14115" spans="34:34">
      <c r="AH14115" s="53"/>
    </row>
    <row r="14121" spans="34:34">
      <c r="AH14121" s="53"/>
    </row>
    <row r="14127" spans="34:34">
      <c r="AH14127" s="53"/>
    </row>
    <row r="14133" spans="34:34">
      <c r="AH14133" s="53"/>
    </row>
    <row r="14139" spans="34:34">
      <c r="AH14139" s="53"/>
    </row>
    <row r="14145" spans="34:34">
      <c r="AH14145" s="53"/>
    </row>
    <row r="14151" spans="34:34">
      <c r="AH14151" s="53"/>
    </row>
    <row r="14157" spans="34:34">
      <c r="AH14157" s="53"/>
    </row>
    <row r="14163" spans="34:34">
      <c r="AH14163" s="53"/>
    </row>
    <row r="14169" spans="34:34">
      <c r="AH14169" s="53"/>
    </row>
    <row r="14175" spans="34:34">
      <c r="AH14175" s="53"/>
    </row>
    <row r="14181" spans="34:34">
      <c r="AH14181" s="53"/>
    </row>
    <row r="14187" spans="34:34">
      <c r="AH14187" s="53"/>
    </row>
    <row r="14193" spans="34:34">
      <c r="AH14193" s="53"/>
    </row>
    <row r="14199" spans="34:34">
      <c r="AH14199" s="53"/>
    </row>
    <row r="14205" spans="34:34">
      <c r="AH14205" s="53"/>
    </row>
    <row r="14211" spans="34:34">
      <c r="AH14211" s="53"/>
    </row>
    <row r="14217" spans="34:34">
      <c r="AH14217" s="53"/>
    </row>
    <row r="14223" spans="34:34">
      <c r="AH14223" s="53"/>
    </row>
    <row r="14229" spans="34:34">
      <c r="AH14229" s="53"/>
    </row>
    <row r="14235" spans="34:34">
      <c r="AH14235" s="53"/>
    </row>
    <row r="14241" spans="34:34">
      <c r="AH14241" s="53"/>
    </row>
    <row r="14247" spans="34:34">
      <c r="AH14247" s="53"/>
    </row>
    <row r="14253" spans="34:34">
      <c r="AH14253" s="53"/>
    </row>
    <row r="14259" spans="34:34">
      <c r="AH14259" s="53"/>
    </row>
    <row r="14265" spans="34:34">
      <c r="AH14265" s="53"/>
    </row>
    <row r="14271" spans="34:34">
      <c r="AH14271" s="53"/>
    </row>
    <row r="14277" spans="34:34">
      <c r="AH14277" s="53"/>
    </row>
    <row r="14283" spans="34:34">
      <c r="AH14283" s="53"/>
    </row>
    <row r="14289" spans="34:34">
      <c r="AH14289" s="53"/>
    </row>
    <row r="14295" spans="34:34">
      <c r="AH14295" s="53"/>
    </row>
    <row r="14301" spans="34:34">
      <c r="AH14301" s="53"/>
    </row>
    <row r="14307" spans="34:34">
      <c r="AH14307" s="53"/>
    </row>
    <row r="14313" spans="34:34">
      <c r="AH14313" s="53"/>
    </row>
    <row r="14319" spans="34:34">
      <c r="AH14319" s="53"/>
    </row>
    <row r="14325" spans="34:34">
      <c r="AH14325" s="53"/>
    </row>
    <row r="14331" spans="34:34">
      <c r="AH14331" s="53"/>
    </row>
    <row r="14337" spans="34:34">
      <c r="AH14337" s="53"/>
    </row>
    <row r="14343" spans="34:34">
      <c r="AH14343" s="53"/>
    </row>
    <row r="14349" spans="34:34">
      <c r="AH14349" s="53"/>
    </row>
    <row r="14355" spans="34:34">
      <c r="AH14355" s="53"/>
    </row>
    <row r="14361" spans="34:34">
      <c r="AH14361" s="53"/>
    </row>
    <row r="14367" spans="34:34">
      <c r="AH14367" s="53"/>
    </row>
    <row r="14373" spans="34:34">
      <c r="AH14373" s="53"/>
    </row>
    <row r="14379" spans="34:34">
      <c r="AH14379" s="53"/>
    </row>
    <row r="14385" spans="34:34">
      <c r="AH14385" s="53"/>
    </row>
    <row r="14391" spans="34:34">
      <c r="AH14391" s="53"/>
    </row>
    <row r="14397" spans="34:34">
      <c r="AH14397" s="53"/>
    </row>
    <row r="14403" spans="34:34">
      <c r="AH14403" s="53"/>
    </row>
    <row r="14409" spans="34:34">
      <c r="AH14409" s="53"/>
    </row>
    <row r="14415" spans="34:34">
      <c r="AH14415" s="53"/>
    </row>
    <row r="14421" spans="34:34">
      <c r="AH14421" s="53"/>
    </row>
    <row r="14427" spans="34:34">
      <c r="AH14427" s="53"/>
    </row>
    <row r="14433" spans="34:34">
      <c r="AH14433" s="53"/>
    </row>
    <row r="14439" spans="34:34">
      <c r="AH14439" s="53"/>
    </row>
    <row r="14445" spans="34:34">
      <c r="AH14445" s="53"/>
    </row>
    <row r="14451" spans="34:34">
      <c r="AH14451" s="53"/>
    </row>
    <row r="14457" spans="34:34">
      <c r="AH14457" s="53"/>
    </row>
    <row r="14463" spans="34:34">
      <c r="AH14463" s="53"/>
    </row>
    <row r="14469" spans="34:34">
      <c r="AH14469" s="53"/>
    </row>
    <row r="14475" spans="34:34">
      <c r="AH14475" s="53"/>
    </row>
    <row r="14481" spans="34:34">
      <c r="AH14481" s="53"/>
    </row>
    <row r="14487" spans="34:34">
      <c r="AH14487" s="53"/>
    </row>
    <row r="14493" spans="34:34">
      <c r="AH14493" s="53"/>
    </row>
    <row r="14499" spans="34:34">
      <c r="AH14499" s="53"/>
    </row>
    <row r="14505" spans="34:34">
      <c r="AH14505" s="53"/>
    </row>
    <row r="14511" spans="34:34">
      <c r="AH14511" s="53"/>
    </row>
    <row r="14517" spans="34:34">
      <c r="AH14517" s="53"/>
    </row>
    <row r="14523" spans="34:34">
      <c r="AH14523" s="53"/>
    </row>
    <row r="14529" spans="34:34">
      <c r="AH14529" s="53"/>
    </row>
    <row r="14535" spans="34:34">
      <c r="AH14535" s="53"/>
    </row>
    <row r="14541" spans="34:34">
      <c r="AH14541" s="53"/>
    </row>
    <row r="14547" spans="34:34">
      <c r="AH14547" s="53"/>
    </row>
    <row r="14553" spans="34:34">
      <c r="AH14553" s="53"/>
    </row>
    <row r="14559" spans="34:34">
      <c r="AH14559" s="53"/>
    </row>
    <row r="14565" spans="34:34">
      <c r="AH14565" s="53"/>
    </row>
    <row r="14571" spans="34:34">
      <c r="AH14571" s="53"/>
    </row>
    <row r="14577" spans="34:34">
      <c r="AH14577" s="53"/>
    </row>
    <row r="14583" spans="34:34">
      <c r="AH14583" s="53"/>
    </row>
    <row r="14589" spans="34:34">
      <c r="AH14589" s="53"/>
    </row>
    <row r="14595" spans="34:34">
      <c r="AH14595" s="53"/>
    </row>
    <row r="14601" spans="34:34">
      <c r="AH14601" s="53"/>
    </row>
    <row r="14607" spans="34:34">
      <c r="AH14607" s="53"/>
    </row>
    <row r="14613" spans="34:34">
      <c r="AH14613" s="53"/>
    </row>
    <row r="14619" spans="34:34">
      <c r="AH14619" s="53"/>
    </row>
    <row r="14625" spans="34:34">
      <c r="AH14625" s="53"/>
    </row>
    <row r="14631" spans="34:34">
      <c r="AH14631" s="53"/>
    </row>
    <row r="14637" spans="34:34">
      <c r="AH14637" s="53"/>
    </row>
    <row r="14643" spans="34:34">
      <c r="AH14643" s="53"/>
    </row>
    <row r="14649" spans="34:34">
      <c r="AH14649" s="53"/>
    </row>
    <row r="14655" spans="34:34">
      <c r="AH14655" s="53"/>
    </row>
    <row r="14661" spans="34:34">
      <c r="AH14661" s="53"/>
    </row>
    <row r="14667" spans="34:34">
      <c r="AH14667" s="53"/>
    </row>
    <row r="14673" spans="34:34">
      <c r="AH14673" s="53"/>
    </row>
    <row r="14679" spans="34:34">
      <c r="AH14679" s="53"/>
    </row>
    <row r="14685" spans="34:34">
      <c r="AH14685" s="53"/>
    </row>
    <row r="14691" spans="34:34">
      <c r="AH14691" s="53"/>
    </row>
    <row r="14697" spans="34:34">
      <c r="AH14697" s="53"/>
    </row>
    <row r="14703" spans="34:34">
      <c r="AH14703" s="53"/>
    </row>
    <row r="14709" spans="34:34">
      <c r="AH14709" s="53"/>
    </row>
    <row r="14715" spans="34:34">
      <c r="AH14715" s="53"/>
    </row>
    <row r="14721" spans="34:34">
      <c r="AH14721" s="53"/>
    </row>
    <row r="14727" spans="34:34">
      <c r="AH14727" s="53"/>
    </row>
    <row r="14733" spans="34:34">
      <c r="AH14733" s="53"/>
    </row>
    <row r="14739" spans="34:34">
      <c r="AH14739" s="53"/>
    </row>
    <row r="14745" spans="34:34">
      <c r="AH14745" s="53"/>
    </row>
    <row r="14751" spans="34:34">
      <c r="AH14751" s="53"/>
    </row>
    <row r="14757" spans="34:34">
      <c r="AH14757" s="53"/>
    </row>
    <row r="14763" spans="34:34">
      <c r="AH14763" s="53"/>
    </row>
    <row r="14769" spans="34:34">
      <c r="AH14769" s="53"/>
    </row>
    <row r="14775" spans="34:34">
      <c r="AH14775" s="53"/>
    </row>
    <row r="14781" spans="34:34">
      <c r="AH14781" s="53"/>
    </row>
    <row r="14787" spans="34:34">
      <c r="AH14787" s="53"/>
    </row>
    <row r="14793" spans="34:34">
      <c r="AH14793" s="53"/>
    </row>
    <row r="14799" spans="34:34">
      <c r="AH14799" s="53"/>
    </row>
    <row r="14805" spans="34:34">
      <c r="AH14805" s="53"/>
    </row>
    <row r="14811" spans="34:34">
      <c r="AH14811" s="53"/>
    </row>
    <row r="14817" spans="34:34">
      <c r="AH14817" s="53"/>
    </row>
    <row r="14823" spans="34:34">
      <c r="AH14823" s="53"/>
    </row>
    <row r="14829" spans="34:34">
      <c r="AH14829" s="53"/>
    </row>
    <row r="14835" spans="34:34">
      <c r="AH14835" s="53"/>
    </row>
    <row r="14841" spans="34:34">
      <c r="AH14841" s="53"/>
    </row>
    <row r="14847" spans="34:34">
      <c r="AH14847" s="53"/>
    </row>
    <row r="14853" spans="34:34">
      <c r="AH14853" s="53"/>
    </row>
    <row r="14859" spans="34:34">
      <c r="AH14859" s="53"/>
    </row>
    <row r="14865" spans="34:34">
      <c r="AH14865" s="53"/>
    </row>
    <row r="14871" spans="34:34">
      <c r="AH14871" s="53"/>
    </row>
    <row r="14877" spans="34:34">
      <c r="AH14877" s="53"/>
    </row>
    <row r="14883" spans="34:34">
      <c r="AH14883" s="53"/>
    </row>
    <row r="14889" spans="34:34">
      <c r="AH14889" s="53"/>
    </row>
    <row r="14895" spans="34:34">
      <c r="AH14895" s="53"/>
    </row>
    <row r="14901" spans="34:34">
      <c r="AH14901" s="53"/>
    </row>
    <row r="14907" spans="34:34">
      <c r="AH14907" s="53"/>
    </row>
    <row r="14913" spans="34:34">
      <c r="AH14913" s="53"/>
    </row>
    <row r="14919" spans="34:34">
      <c r="AH14919" s="53"/>
    </row>
    <row r="14925" spans="34:34">
      <c r="AH14925" s="53"/>
    </row>
    <row r="14931" spans="34:34">
      <c r="AH14931" s="53"/>
    </row>
    <row r="14937" spans="34:34">
      <c r="AH14937" s="53"/>
    </row>
    <row r="14943" spans="34:34">
      <c r="AH14943" s="53"/>
    </row>
    <row r="14949" spans="34:34">
      <c r="AH14949" s="53"/>
    </row>
    <row r="14955" spans="34:34">
      <c r="AH14955" s="53"/>
    </row>
    <row r="14961" spans="34:34">
      <c r="AH14961" s="53"/>
    </row>
    <row r="14967" spans="34:34">
      <c r="AH14967" s="53"/>
    </row>
    <row r="14973" spans="34:34">
      <c r="AH14973" s="53"/>
    </row>
    <row r="14979" spans="34:34">
      <c r="AH14979" s="53"/>
    </row>
    <row r="14985" spans="34:34">
      <c r="AH14985" s="53"/>
    </row>
    <row r="14991" spans="34:34">
      <c r="AH14991" s="53"/>
    </row>
    <row r="14997" spans="34:34">
      <c r="AH14997" s="53"/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MochiQ</dc:creator>
  <cp:lastModifiedBy>Quentin Osborne</cp:lastModifiedBy>
  <dcterms:created xsi:type="dcterms:W3CDTF">2009-08-17T13:29:45Z</dcterms:created>
  <dcterms:modified xsi:type="dcterms:W3CDTF">2009-08-20T05:36:04Z</dcterms:modified>
</cp:coreProperties>
</file>